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Indigo\SCIENCE Related\SERVICES\1_Docs for SERVICES Clients &amp; Website\Service Work Order (SWO)_Receptor Screening\version 4.4 SWO (updated Sept. 2018)\"/>
    </mc:Choice>
  </mc:AlternateContent>
  <xr:revisionPtr revIDLastSave="0" documentId="8_{55E07368-3640-476B-81A9-151D0FC99892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Study Work Order (SWO) " sheetId="5" r:id="rId1"/>
    <sheet name="Plotting Format Options" sheetId="6" r:id="rId2"/>
  </sheets>
  <definedNames>
    <definedName name="_xlnm.Print_Area" localSheetId="0">'Study Work Order (SWO) '!$A$2:$W$38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" i="5" l="1"/>
  <c r="Z4" i="5"/>
  <c r="AA4" i="5" s="1"/>
  <c r="AB4" i="5" s="1"/>
  <c r="AC4" i="5" s="1"/>
  <c r="AD4" i="5" s="1"/>
  <c r="AE4" i="5" s="1"/>
  <c r="AF4" i="5" s="1"/>
  <c r="AG4" i="5" s="1"/>
  <c r="AH4" i="5" s="1"/>
  <c r="AI4" i="5" s="1"/>
  <c r="Z5" i="5"/>
  <c r="AA5" i="5" s="1"/>
  <c r="AB5" i="5" s="1"/>
  <c r="AC5" i="5" s="1"/>
  <c r="AD5" i="5" s="1"/>
  <c r="AE5" i="5" s="1"/>
  <c r="AF5" i="5" s="1"/>
  <c r="AG5" i="5" s="1"/>
  <c r="AH5" i="5" s="1"/>
  <c r="AI5" i="5" s="1"/>
  <c r="Z6" i="5"/>
  <c r="AA6" i="5" s="1"/>
  <c r="AB6" i="5" s="1"/>
  <c r="AC6" i="5" s="1"/>
  <c r="AD6" i="5" s="1"/>
  <c r="AE6" i="5" s="1"/>
  <c r="AF6" i="5" s="1"/>
  <c r="AG6" i="5" s="1"/>
  <c r="AH6" i="5" s="1"/>
  <c r="AI6" i="5" s="1"/>
  <c r="AA7" i="5"/>
  <c r="AB7" i="5" s="1"/>
  <c r="AC7" i="5" s="1"/>
  <c r="AD7" i="5" s="1"/>
  <c r="AE7" i="5" s="1"/>
  <c r="AF7" i="5" s="1"/>
  <c r="AG7" i="5" s="1"/>
  <c r="AH7" i="5" s="1"/>
  <c r="AI7" i="5" s="1"/>
  <c r="AA3" i="5"/>
  <c r="AB3" i="5" s="1"/>
  <c r="AC3" i="5" s="1"/>
  <c r="AD3" i="5" s="1"/>
  <c r="AE3" i="5" s="1"/>
  <c r="AF3" i="5" s="1"/>
  <c r="AG3" i="5" s="1"/>
  <c r="AH3" i="5" s="1"/>
  <c r="AI3" i="5" s="1"/>
</calcChain>
</file>

<file path=xl/sharedStrings.xml><?xml version="1.0" encoding="utf-8"?>
<sst xmlns="http://schemas.openxmlformats.org/spreadsheetml/2006/main" count="164" uniqueCount="71">
  <si>
    <t>What
Solvent
used?</t>
  </si>
  <si>
    <r>
      <t xml:space="preserve">Perform
</t>
    </r>
    <r>
      <rPr>
        <b/>
        <i/>
        <sz val="11"/>
        <rFont val="Calibri"/>
        <family val="2"/>
      </rPr>
      <t>Agonist</t>
    </r>
    <r>
      <rPr>
        <b/>
        <sz val="11"/>
        <rFont val="Calibri"/>
        <family val="2"/>
      </rPr>
      <t xml:space="preserve">
Assay?
</t>
    </r>
    <r>
      <rPr>
        <sz val="11"/>
        <rFont val="Calibri"/>
        <family val="2"/>
      </rPr>
      <t>(Y)</t>
    </r>
  </si>
  <si>
    <r>
      <t xml:space="preserve">Perform
</t>
    </r>
    <r>
      <rPr>
        <b/>
        <i/>
        <sz val="11"/>
        <rFont val="Calibri"/>
        <family val="2"/>
      </rPr>
      <t>Antagonist</t>
    </r>
    <r>
      <rPr>
        <b/>
        <sz val="11"/>
        <rFont val="Calibri"/>
        <family val="2"/>
      </rPr>
      <t xml:space="preserve">
Assay?
</t>
    </r>
    <r>
      <rPr>
        <sz val="11"/>
        <rFont val="Calibri"/>
        <family val="2"/>
      </rPr>
      <t>(Y)</t>
    </r>
  </si>
  <si>
    <t>Contact Phone No.:</t>
  </si>
  <si>
    <r>
      <t xml:space="preserve">INDIGO Quote #
</t>
    </r>
    <r>
      <rPr>
        <i/>
        <sz val="10"/>
        <color indexed="8"/>
        <rFont val="Calibri"/>
        <family val="2"/>
      </rPr>
      <t>(if available)</t>
    </r>
  </si>
  <si>
    <t>Study Work Order (SWO) for INDIGO Biosciences Contract Services</t>
  </si>
  <si>
    <r>
      <t xml:space="preserve">Stock
Conc.
</t>
    </r>
    <r>
      <rPr>
        <sz val="10"/>
        <rFont val="Calibri"/>
        <family val="2"/>
      </rPr>
      <t>(mM)</t>
    </r>
  </si>
  <si>
    <t>A</t>
  </si>
  <si>
    <t>B</t>
  </si>
  <si>
    <t>C</t>
  </si>
  <si>
    <t>D</t>
  </si>
  <si>
    <t>F</t>
  </si>
  <si>
    <t>G</t>
  </si>
  <si>
    <t>H</t>
  </si>
  <si>
    <r>
      <rPr>
        <i/>
        <sz val="11"/>
        <color theme="1"/>
        <rFont val="Calibri"/>
        <family val="2"/>
        <scheme val="minor"/>
      </rPr>
      <t>if applicable</t>
    </r>
    <r>
      <rPr>
        <i/>
        <sz val="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96-well
Plate
Location
</t>
    </r>
    <r>
      <rPr>
        <sz val="9"/>
        <color theme="1"/>
        <rFont val="Calibri"/>
        <family val="2"/>
        <scheme val="minor"/>
      </rPr>
      <t>(in columns)</t>
    </r>
  </si>
  <si>
    <r>
      <rPr>
        <b/>
        <sz val="11"/>
        <rFont val="Calibri"/>
        <family val="2"/>
      </rPr>
      <t>Test Compound
Identification</t>
    </r>
    <r>
      <rPr>
        <i/>
        <sz val="9"/>
        <rFont val="Calibri"/>
        <family val="2"/>
      </rPr>
      <t/>
    </r>
  </si>
  <si>
    <r>
      <t xml:space="preserve">Cyto-tox analyses
</t>
    </r>
    <r>
      <rPr>
        <sz val="11"/>
        <rFont val="Calibri"/>
        <family val="2"/>
      </rPr>
      <t>Live Cell Multiplex Assay</t>
    </r>
  </si>
  <si>
    <r>
      <t xml:space="preserve"> LCMA +
Agonist
</t>
    </r>
    <r>
      <rPr>
        <sz val="11"/>
        <rFont val="Calibri"/>
        <family val="2"/>
      </rPr>
      <t>assays?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(Y)</t>
    </r>
  </si>
  <si>
    <r>
      <t>If test cmpds are
provided as powders or neat liquids</t>
    </r>
    <r>
      <rPr>
        <sz val="9"/>
        <rFont val="Calibri"/>
        <family val="2"/>
      </rPr>
      <t xml:space="preserve"> </t>
    </r>
  </si>
  <si>
    <r>
      <rPr>
        <i/>
        <sz val="10"/>
        <rFont val="Calibri"/>
        <family val="2"/>
      </rPr>
      <t>(recommended)</t>
    </r>
    <r>
      <rPr>
        <b/>
        <sz val="11"/>
        <rFont val="Calibri"/>
        <family val="2"/>
      </rPr>
      <t xml:space="preserve">
LCMA +
Inverse-Agonist
</t>
    </r>
    <r>
      <rPr>
        <sz val="11"/>
        <rFont val="Calibri"/>
        <family val="2"/>
      </rPr>
      <t>&amp;</t>
    </r>
    <r>
      <rPr>
        <b/>
        <sz val="11"/>
        <rFont val="Calibri"/>
        <family val="2"/>
      </rPr>
      <t xml:space="preserve"> Antagonist
</t>
    </r>
    <r>
      <rPr>
        <sz val="11"/>
        <rFont val="Calibri"/>
        <family val="2"/>
      </rPr>
      <t>assays?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(Y)</t>
    </r>
  </si>
  <si>
    <t>Date SWO submitted:</t>
  </si>
  <si>
    <t xml:space="preserve"> Contact Name:</t>
  </si>
  <si>
    <t xml:space="preserve"> Institution :</t>
  </si>
  <si>
    <t>Contact e-mail:</t>
  </si>
  <si>
    <t>5x</t>
  </si>
  <si>
    <t>3x</t>
  </si>
  <si>
    <t>Dilution
Increment ↓</t>
  </si>
  <si>
    <t>4x</t>
  </si>
  <si>
    <t>6x</t>
  </si>
  <si>
    <r>
      <t xml:space="preserve">Receptor(s)
to be assayed
</t>
    </r>
    <r>
      <rPr>
        <sz val="9"/>
        <rFont val="Calibri"/>
        <family val="2"/>
      </rPr>
      <t>(if non-human,
designate species)</t>
    </r>
  </si>
  <si>
    <t>CALCULATOR &amp; Guide to choosing the Number &amp; Increment of Serial Dilutions of your Test Compounds</t>
  </si>
  <si>
    <r>
      <t>Number of
 treatment conc.
to be assayed</t>
    </r>
    <r>
      <rPr>
        <b/>
        <sz val="3"/>
        <rFont val="Calibri"/>
        <family val="2"/>
      </rPr>
      <t xml:space="preserve"> 
</t>
    </r>
    <r>
      <rPr>
        <sz val="9"/>
        <rFont val="Calibri"/>
        <family val="2"/>
      </rPr>
      <t>(</t>
    </r>
    <r>
      <rPr>
        <u/>
        <sz val="9"/>
        <rFont val="Calibri"/>
        <family val="2"/>
      </rPr>
      <t>not</t>
    </r>
    <r>
      <rPr>
        <sz val="9"/>
        <rFont val="Calibri"/>
        <family val="2"/>
      </rPr>
      <t xml:space="preserve"> including 'untreated')</t>
    </r>
    <r>
      <rPr>
        <sz val="3"/>
        <rFont val="Calibri"/>
        <family val="2"/>
      </rPr>
      <t xml:space="preserve">
</t>
    </r>
    <r>
      <rPr>
        <sz val="9"/>
        <rFont val="Calibri"/>
        <family val="2"/>
      </rPr>
      <t>7-8 concentrations
recommended for
EC50 / IC50
determinations</t>
    </r>
  </si>
  <si>
    <t>X</t>
  </si>
  <si>
    <t>"RLU"</t>
  </si>
  <si>
    <t>"Fold-Activation"</t>
  </si>
  <si>
    <t>"%-Activation"</t>
  </si>
  <si>
    <t>Default plotting format:</t>
  </si>
  <si>
    <t>"% Reduction"</t>
  </si>
  <si>
    <t>Alternate plotting formats:</t>
  </si>
  <si>
    <t>Alternate plotting format:</t>
  </si>
  <si>
    <t>Default is to use the most appropriate unit of conc.:</t>
  </si>
  <si>
    <t>Alternate unit of conc.:</t>
  </si>
  <si>
    <r>
      <t>Data plotting preferrences</t>
    </r>
    <r>
      <rPr>
        <b/>
        <sz val="3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(see "Plotting Format Options" worksheet for expamples)</t>
    </r>
    <r>
      <rPr>
        <sz val="3"/>
        <color indexed="8"/>
        <rFont val="Calibri"/>
        <family val="2"/>
      </rPr>
      <t xml:space="preserve">
</t>
    </r>
  </si>
  <si>
    <r>
      <rPr>
        <b/>
        <sz val="11"/>
        <rFont val="Calibri"/>
        <family val="2"/>
      </rPr>
      <t>Agonist Assay Data plots</t>
    </r>
    <r>
      <rPr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</si>
  <si>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r>
      <rPr>
        <b/>
        <sz val="11"/>
        <rFont val="Calibri"/>
        <family val="2"/>
      </rPr>
      <t>Antagonist &amp; Inverse-Agonist Assay Data plots</t>
    </r>
    <r>
      <rPr>
        <b/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</si>
  <si>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t>pM, nM, or uM</t>
  </si>
  <si>
    <t>ng/ml</t>
  </si>
  <si>
    <t>Molar (M)</t>
  </si>
  <si>
    <t>Unit of Concentration
to be used</t>
  </si>
  <si>
    <t>Line #</t>
  </si>
  <si>
    <r>
      <t xml:space="preserve">If stock solutions
are provided 
</t>
    </r>
    <r>
      <rPr>
        <sz val="11"/>
        <rFont val="Calibri"/>
        <family val="2"/>
      </rPr>
      <t xml:space="preserve">(provide </t>
    </r>
    <r>
      <rPr>
        <sz val="11"/>
        <rFont val="Arial"/>
        <family val="2"/>
      </rPr>
      <t xml:space="preserve">≥ </t>
    </r>
    <r>
      <rPr>
        <sz val="11"/>
        <rFont val="Calibri"/>
        <family val="2"/>
      </rPr>
      <t>50 uL)</t>
    </r>
  </si>
  <si>
    <r>
      <t xml:space="preserve">↑↑ Highest Treatment Concentration, nM
</t>
    </r>
    <r>
      <rPr>
        <b/>
        <sz val="13"/>
        <color indexed="8"/>
        <rFont val="Calibri"/>
        <family val="2"/>
      </rPr>
      <t xml:space="preserve">(Manually enter your desired </t>
    </r>
    <r>
      <rPr>
        <b/>
        <u/>
        <sz val="13"/>
        <color indexed="8"/>
        <rFont val="Calibri"/>
        <family val="2"/>
      </rPr>
      <t>highest</t>
    </r>
    <r>
      <rPr>
        <b/>
        <sz val="13"/>
        <color indexed="8"/>
        <rFont val="Calibri"/>
        <family val="2"/>
      </rPr>
      <t xml:space="preserve"> concentration 
value in the yellow field) </t>
    </r>
  </si>
  <si>
    <r>
      <rPr>
        <sz val="13"/>
        <color theme="1"/>
        <rFont val="Calibri"/>
        <family val="2"/>
      </rPr>
      <t>← D</t>
    </r>
    <r>
      <rPr>
        <sz val="13"/>
        <color theme="1"/>
        <rFont val="Calibri"/>
        <family val="2"/>
        <scheme val="minor"/>
      </rPr>
      <t>ilution #</t>
    </r>
  </si>
  <si>
    <r>
      <rPr>
        <sz val="13"/>
        <color theme="1"/>
        <rFont val="Calibri"/>
        <family val="2"/>
        <scheme val="minor"/>
      </rPr>
      <t>INDIGO's recommended dose range:</t>
    </r>
    <r>
      <rPr>
        <b/>
        <sz val="13"/>
        <color theme="1"/>
        <rFont val="Calibri"/>
        <family val="2"/>
        <scheme val="minor"/>
      </rPr>
      <t xml:space="preserve">
 ≥ 5,000-fold </t>
    </r>
    <r>
      <rPr>
        <sz val="13"/>
        <color theme="1"/>
        <rFont val="Calibri"/>
        <family val="2"/>
        <scheme val="minor"/>
      </rPr>
      <t>span in test concentrations</t>
    </r>
  </si>
  <si>
    <t>Assay Conc.
(nM)</t>
  </si>
  <si>
    <r>
      <t xml:space="preserve">For guidance, refer to </t>
    </r>
    <r>
      <rPr>
        <b/>
        <sz val="11"/>
        <color rgb="FF400365"/>
        <rFont val="Calibri"/>
        <family val="2"/>
      </rPr>
      <t>CALCULATOR</t>
    </r>
    <r>
      <rPr>
        <sz val="11"/>
        <color rgb="FF400365"/>
        <rFont val="Calibri"/>
        <family val="2"/>
      </rPr>
      <t xml:space="preserve">  (</t>
    </r>
    <r>
      <rPr>
        <i/>
        <sz val="11"/>
        <color rgb="FF400365"/>
        <rFont val="Calibri"/>
        <family val="2"/>
      </rPr>
      <t xml:space="preserve">top right </t>
    </r>
    <r>
      <rPr>
        <sz val="11"/>
        <color rgb="FF400365"/>
        <rFont val="Calibri"/>
        <family val="2"/>
      </rPr>
      <t>→)</t>
    </r>
  </si>
  <si>
    <r>
      <rPr>
        <i/>
        <sz val="14"/>
        <color indexed="8"/>
        <rFont val="Calibri"/>
        <family val="2"/>
      </rPr>
      <t xml:space="preserve">Please ship test compounds </t>
    </r>
    <r>
      <rPr>
        <sz val="14"/>
        <color theme="1"/>
        <rFont val="Calibri"/>
        <family val="2"/>
        <scheme val="minor"/>
      </rPr>
      <t xml:space="preserve">via </t>
    </r>
    <r>
      <rPr>
        <i/>
        <sz val="14"/>
        <color indexed="8"/>
        <rFont val="Calibri"/>
        <family val="2"/>
      </rPr>
      <t xml:space="preserve">over-night express delivery to: </t>
    </r>
    <r>
      <rPr>
        <sz val="14"/>
        <color theme="1"/>
        <rFont val="Calibri"/>
        <family val="2"/>
        <scheme val="minor"/>
      </rPr>
      <t xml:space="preserve">
            </t>
    </r>
    <r>
      <rPr>
        <sz val="14"/>
        <color indexed="8"/>
        <rFont val="Calibri"/>
        <family val="2"/>
      </rPr>
      <t xml:space="preserve">     </t>
    </r>
    <r>
      <rPr>
        <b/>
        <sz val="14"/>
        <color indexed="8"/>
        <rFont val="Calibri"/>
        <family val="2"/>
      </rPr>
      <t>INDIGO Biosciences, Inc.</t>
    </r>
    <r>
      <rPr>
        <b/>
        <i/>
        <sz val="14"/>
        <color indexed="8"/>
        <rFont val="Calibri"/>
        <family val="2"/>
      </rPr>
      <t xml:space="preserve">  (Attn: </t>
    </r>
    <r>
      <rPr>
        <b/>
        <sz val="14"/>
        <color indexed="8"/>
        <rFont val="Calibri"/>
        <family val="2"/>
      </rPr>
      <t xml:space="preserve">Service Mgr.)
                 1981 Pine Hall Rd, State College, PA, USA,  16801-2435
            </t>
    </r>
    <r>
      <rPr>
        <i/>
        <sz val="14"/>
        <color indexed="8"/>
        <rFont val="Calibri"/>
        <family val="2"/>
      </rPr>
      <t xml:space="preserve">     phone:</t>
    </r>
    <r>
      <rPr>
        <b/>
        <sz val="14"/>
        <color indexed="8"/>
        <rFont val="Calibri"/>
        <family val="2"/>
      </rPr>
      <t xml:space="preserve"> 814 / 234-1919     </t>
    </r>
    <r>
      <rPr>
        <b/>
        <sz val="14"/>
        <color rgb="FF400365"/>
        <rFont val="Calibri"/>
        <family val="2"/>
      </rPr>
      <t>▪</t>
    </r>
    <r>
      <rPr>
        <b/>
        <sz val="14"/>
        <color indexed="8"/>
        <rFont val="Calibri"/>
        <family val="2"/>
      </rPr>
      <t xml:space="preserve">    </t>
    </r>
    <r>
      <rPr>
        <i/>
        <sz val="14"/>
        <color indexed="8"/>
        <rFont val="Calibri"/>
        <family val="2"/>
      </rPr>
      <t xml:space="preserve">FAX: </t>
    </r>
    <r>
      <rPr>
        <b/>
        <sz val="14"/>
        <color indexed="8"/>
        <rFont val="Calibri"/>
        <family val="2"/>
      </rPr>
      <t xml:space="preserve"> 814 / 272-0152     </t>
    </r>
    <r>
      <rPr>
        <b/>
        <sz val="14"/>
        <color rgb="FF400365"/>
        <rFont val="Calibri"/>
        <family val="2"/>
      </rPr>
      <t xml:space="preserve">▪ </t>
    </r>
    <r>
      <rPr>
        <b/>
        <sz val="14"/>
        <color indexed="8"/>
        <rFont val="Calibri"/>
        <family val="2"/>
      </rPr>
      <t xml:space="preserve">   </t>
    </r>
    <r>
      <rPr>
        <i/>
        <sz val="14"/>
        <color indexed="8"/>
        <rFont val="Calibri"/>
        <family val="2"/>
      </rPr>
      <t>e-mail:</t>
    </r>
    <r>
      <rPr>
        <b/>
        <sz val="14"/>
        <color indexed="8"/>
        <rFont val="Calibri"/>
        <family val="2"/>
      </rPr>
      <t xml:space="preserve">  Jenn@indigobiosciences.com</t>
    </r>
  </si>
  <si>
    <t>Sending Your Test Compounds to INDIGO Biosciences</t>
  </si>
  <si>
    <t xml:space="preserve">   INDIGO Biosciences, Inc.  (Attn: Service Mgr.)</t>
  </si>
  <si>
    <t xml:space="preserve">   1981 Pine Hall Rd, State College, PA, USA,  16801-2435</t>
  </si>
  <si>
    <r>
      <t xml:space="preserve">   phone: 814 / 234-1919     </t>
    </r>
    <r>
      <rPr>
        <b/>
        <sz val="14"/>
        <color rgb="FF400365"/>
        <rFont val="Calibri"/>
        <family val="2"/>
        <scheme val="minor"/>
      </rPr>
      <t>▪</t>
    </r>
    <r>
      <rPr>
        <b/>
        <sz val="14"/>
        <color theme="1"/>
        <rFont val="Calibri"/>
        <family val="2"/>
        <scheme val="minor"/>
      </rPr>
      <t xml:space="preserve">    FAX:  814 / 272-0152     </t>
    </r>
    <r>
      <rPr>
        <b/>
        <sz val="14"/>
        <color rgb="FF400365"/>
        <rFont val="Calibri"/>
        <family val="2"/>
        <scheme val="minor"/>
      </rPr>
      <t>▪</t>
    </r>
    <r>
      <rPr>
        <b/>
        <sz val="14"/>
        <color theme="1"/>
        <rFont val="Calibri"/>
        <family val="2"/>
        <scheme val="minor"/>
      </rPr>
      <t xml:space="preserve">    e-mail:  Jenn@indigobiosciences.com</t>
    </r>
  </si>
  <si>
    <t>(Version 4.4)</t>
  </si>
  <si>
    <t>Unique Identifier of test cmpd</t>
  </si>
  <si>
    <r>
      <t xml:space="preserve">Exact 
weight of
material
</t>
    </r>
    <r>
      <rPr>
        <sz val="9"/>
        <rFont val="Calibri"/>
        <family val="2"/>
      </rPr>
      <t>(5 mg or less)</t>
    </r>
  </si>
  <si>
    <r>
      <t xml:space="preserve">Storage
Temp. at INDIGO
</t>
    </r>
    <r>
      <rPr>
        <sz val="9"/>
        <rFont val="Calibri"/>
        <family val="2"/>
      </rPr>
      <t>r.t.
+4°C
-20°C
-80°C</t>
    </r>
  </si>
  <si>
    <r>
      <t xml:space="preserve">Highest conc.
of Test Cmpd 
to be assayed
</t>
    </r>
    <r>
      <rPr>
        <sz val="11"/>
        <rFont val="Calibri"/>
        <family val="2"/>
      </rPr>
      <t>(nM or uM)</t>
    </r>
  </si>
  <si>
    <r>
      <t xml:space="preserve">3.17x </t>
    </r>
    <r>
      <rPr>
        <sz val="9"/>
        <color rgb="FF400365"/>
        <rFont val="Calibri"/>
        <family val="2"/>
      </rPr>
      <t>(half-log)</t>
    </r>
  </si>
  <si>
    <r>
      <t xml:space="preserve">  Additional
  Comments,
  Instructions
  </t>
    </r>
    <r>
      <rPr>
        <sz val="9"/>
        <color indexed="8"/>
        <rFont val="Calibri"/>
        <family val="2"/>
      </rPr>
      <t>Solubility issues?
   Stability issues? 
   Special handling?</t>
    </r>
  </si>
  <si>
    <r>
      <t xml:space="preserve">Assay
Replicates
per conc.
</t>
    </r>
    <r>
      <rPr>
        <sz val="9"/>
        <rFont val="Calibri"/>
        <family val="2"/>
      </rPr>
      <t>(n=2, or 3)</t>
    </r>
  </si>
  <si>
    <r>
      <t xml:space="preserve">Molec.
weight
</t>
    </r>
    <r>
      <rPr>
        <sz val="9"/>
        <rFont val="Calibri"/>
        <family val="2"/>
      </rPr>
      <t>(g / mol)
or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Molarity</t>
    </r>
    <r>
      <rPr>
        <sz val="11"/>
        <rFont val="Calibri"/>
        <family val="2"/>
      </rPr>
      <t xml:space="preserve">
</t>
    </r>
    <r>
      <rPr>
        <sz val="9"/>
        <rFont val="Calibri"/>
        <family val="2"/>
      </rPr>
      <t>if liquid</t>
    </r>
  </si>
  <si>
    <r>
      <t xml:space="preserve"> Increment to 
be used in the
serial-dilution
of Test Cmpds
</t>
    </r>
    <r>
      <rPr>
        <b/>
        <sz val="4"/>
        <rFont val="Calibri"/>
        <family val="2"/>
      </rPr>
      <t xml:space="preserve">
</t>
    </r>
    <r>
      <rPr>
        <sz val="9"/>
        <rFont val="Calibri"/>
        <family val="2"/>
      </rPr>
      <t>3x, 3.17x, 4x, 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</si>
</sst>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28"/>
      <name val="Calibri"/>
      <family val="2"/>
    </font>
    <font>
      <b/>
      <i/>
      <sz val="11"/>
      <color indexed="28"/>
      <name val="Calibri"/>
      <family val="2"/>
    </font>
    <font>
      <i/>
      <sz val="10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u/>
      <sz val="9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i/>
      <sz val="11"/>
      <color indexed="2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3"/>
      <name val="Calibri"/>
      <family val="2"/>
    </font>
    <font>
      <sz val="9"/>
      <color theme="1"/>
      <name val="Calibri"/>
      <family val="2"/>
      <scheme val="minor"/>
    </font>
    <font>
      <i/>
      <sz val="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"/>
      <name val="Calibri"/>
      <family val="2"/>
    </font>
    <font>
      <i/>
      <sz val="12"/>
      <color theme="1"/>
      <name val="Calibri"/>
      <family val="2"/>
      <scheme val="minor"/>
    </font>
    <font>
      <b/>
      <i/>
      <sz val="13"/>
      <color indexed="2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3"/>
      <color indexed="8"/>
      <name val="Calibri"/>
      <family val="2"/>
    </font>
    <font>
      <sz val="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1"/>
      <name val="Arial"/>
      <family val="2"/>
    </font>
    <font>
      <b/>
      <u/>
      <sz val="13"/>
      <color indexed="8"/>
      <name val="Calibri"/>
      <family val="2"/>
    </font>
    <font>
      <sz val="13"/>
      <color theme="1"/>
      <name val="Calibri"/>
      <family val="2"/>
    </font>
    <font>
      <b/>
      <sz val="14"/>
      <color rgb="FF400365"/>
      <name val="Calibri"/>
      <family val="2"/>
    </font>
    <font>
      <sz val="14"/>
      <color rgb="FF400365"/>
      <name val="Calibri"/>
      <family val="2"/>
      <scheme val="minor"/>
    </font>
    <font>
      <sz val="14"/>
      <color rgb="FF400365"/>
      <name val="Arial Narrow"/>
      <family val="2"/>
    </font>
    <font>
      <b/>
      <sz val="20"/>
      <color rgb="FF400365"/>
      <name val="Calibri"/>
      <family val="2"/>
    </font>
    <font>
      <sz val="11"/>
      <color rgb="FF400365"/>
      <name val="Calibri"/>
      <family val="2"/>
      <scheme val="minor"/>
    </font>
    <font>
      <sz val="11"/>
      <color rgb="FF400365"/>
      <name val="Calibri"/>
      <family val="2"/>
    </font>
    <font>
      <b/>
      <sz val="11"/>
      <color rgb="FF400365"/>
      <name val="Calibri"/>
      <family val="2"/>
    </font>
    <font>
      <i/>
      <sz val="11"/>
      <color rgb="FF400365"/>
      <name val="Calibri"/>
      <family val="2"/>
    </font>
    <font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rgb="FF400365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400365"/>
      <name val="Calibri"/>
      <family val="2"/>
      <scheme val="minor"/>
    </font>
    <font>
      <sz val="9"/>
      <color rgb="FF400365"/>
      <name val="Calibri"/>
      <family val="2"/>
    </font>
    <font>
      <b/>
      <sz val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0" fillId="0" borderId="2" xfId="1" applyFont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10" fillId="0" borderId="2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left" vertical="center" wrapText="1"/>
    </xf>
    <xf numFmtId="0" fontId="0" fillId="0" borderId="0" xfId="0" applyBorder="1"/>
    <xf numFmtId="0" fontId="11" fillId="0" borderId="4" xfId="1" applyFont="1" applyFill="1" applyBorder="1" applyAlignment="1">
      <alignment horizont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wrapText="1"/>
    </xf>
    <xf numFmtId="0" fontId="11" fillId="0" borderId="29" xfId="1" applyFont="1" applyFill="1" applyBorder="1" applyAlignment="1">
      <alignment horizont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1" applyFont="1" applyFill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27" xfId="1" applyFont="1" applyFill="1" applyBorder="1" applyAlignment="1">
      <alignment horizontal="right" vertical="center" wrapText="1"/>
    </xf>
    <xf numFmtId="0" fontId="10" fillId="0" borderId="37" xfId="1" applyFont="1" applyBorder="1" applyAlignment="1">
      <alignment horizontal="right" vertical="center"/>
    </xf>
    <xf numFmtId="0" fontId="15" fillId="0" borderId="38" xfId="1" applyFont="1" applyBorder="1" applyAlignment="1">
      <alignment horizontal="left" vertical="center" wrapText="1"/>
    </xf>
    <xf numFmtId="0" fontId="15" fillId="0" borderId="39" xfId="1" applyFont="1" applyBorder="1" applyAlignment="1">
      <alignment horizontal="left" vertical="center" wrapText="1"/>
    </xf>
    <xf numFmtId="0" fontId="10" fillId="0" borderId="40" xfId="1" applyFont="1" applyBorder="1" applyAlignment="1">
      <alignment horizontal="right" vertical="center"/>
    </xf>
    <xf numFmtId="0" fontId="15" fillId="0" borderId="34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0" fillId="0" borderId="17" xfId="1" applyFont="1" applyBorder="1" applyAlignment="1">
      <alignment horizontal="right" vertical="center"/>
    </xf>
    <xf numFmtId="0" fontId="10" fillId="0" borderId="49" xfId="1" applyFont="1" applyBorder="1" applyAlignment="1">
      <alignment horizontal="left" vertical="center"/>
    </xf>
    <xf numFmtId="0" fontId="10" fillId="0" borderId="4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48" xfId="1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0" fillId="0" borderId="0" xfId="0" applyFont="1"/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55" xfId="0" applyNumberFormat="1" applyFont="1" applyFill="1" applyBorder="1" applyAlignment="1">
      <alignment horizontal="center" vertical="center"/>
    </xf>
    <xf numFmtId="4" fontId="9" fillId="4" borderId="38" xfId="0" applyNumberFormat="1" applyFont="1" applyFill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center" vertical="center"/>
    </xf>
    <xf numFmtId="165" fontId="9" fillId="2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3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165" fontId="9" fillId="2" borderId="24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6" fontId="9" fillId="2" borderId="10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7" fontId="9" fillId="2" borderId="10" xfId="0" applyNumberFormat="1" applyFont="1" applyFill="1" applyBorder="1" applyAlignment="1">
      <alignment horizontal="center" vertical="center"/>
    </xf>
    <xf numFmtId="3" fontId="32" fillId="3" borderId="53" xfId="0" applyNumberFormat="1" applyFont="1" applyFill="1" applyBorder="1" applyAlignment="1">
      <alignment horizontal="center" vertical="center"/>
    </xf>
    <xf numFmtId="3" fontId="9" fillId="4" borderId="54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4" fontId="9" fillId="2" borderId="54" xfId="0" applyNumberFormat="1" applyFont="1" applyFill="1" applyBorder="1" applyAlignment="1">
      <alignment horizontal="center" vertical="center"/>
    </xf>
    <xf numFmtId="165" fontId="9" fillId="2" borderId="50" xfId="0" applyNumberFormat="1" applyFont="1" applyFill="1" applyBorder="1" applyAlignment="1">
      <alignment horizontal="center" vertical="center"/>
    </xf>
    <xf numFmtId="166" fontId="9" fillId="2" borderId="50" xfId="0" applyNumberFormat="1" applyFont="1" applyFill="1" applyBorder="1" applyAlignment="1">
      <alignment horizontal="center" vertical="center"/>
    </xf>
    <xf numFmtId="167" fontId="9" fillId="2" borderId="50" xfId="0" applyNumberFormat="1" applyFont="1" applyFill="1" applyBorder="1" applyAlignment="1">
      <alignment horizontal="center" vertical="center"/>
    </xf>
    <xf numFmtId="168" fontId="9" fillId="2" borderId="51" xfId="0" applyNumberFormat="1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28" fillId="0" borderId="0" xfId="0" applyFont="1" applyAlignment="1"/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wrapText="1"/>
    </xf>
    <xf numFmtId="0" fontId="15" fillId="0" borderId="0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3" xfId="1" applyFont="1" applyBorder="1" applyAlignment="1">
      <alignment horizontal="right" wrapText="1"/>
    </xf>
    <xf numFmtId="0" fontId="15" fillId="0" borderId="24" xfId="1" applyFont="1" applyBorder="1" applyAlignment="1">
      <alignment horizontal="right" wrapText="1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7" xfId="0" applyBorder="1"/>
    <xf numFmtId="0" fontId="0" fillId="0" borderId="43" xfId="0" applyBorder="1"/>
    <xf numFmtId="0" fontId="0" fillId="0" borderId="8" xfId="0" applyBorder="1"/>
    <xf numFmtId="0" fontId="10" fillId="0" borderId="27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0" fillId="0" borderId="43" xfId="1" applyFont="1" applyBorder="1" applyAlignment="1">
      <alignment horizontal="right" wrapText="1"/>
    </xf>
    <xf numFmtId="0" fontId="10" fillId="0" borderId="8" xfId="1" applyFont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/>
    </xf>
    <xf numFmtId="0" fontId="20" fillId="0" borderId="0" xfId="0" applyFont="1" applyBorder="1"/>
    <xf numFmtId="0" fontId="43" fillId="4" borderId="37" xfId="0" applyFont="1" applyFill="1" applyBorder="1" applyAlignment="1">
      <alignment horizontal="right" vertical="center"/>
    </xf>
    <xf numFmtId="0" fontId="43" fillId="4" borderId="16" xfId="0" applyFont="1" applyFill="1" applyBorder="1" applyAlignment="1">
      <alignment horizontal="right" wrapText="1"/>
    </xf>
    <xf numFmtId="0" fontId="43" fillId="4" borderId="16" xfId="0" applyFont="1" applyFill="1" applyBorder="1" applyAlignment="1">
      <alignment horizontal="right" vertical="center"/>
    </xf>
    <xf numFmtId="0" fontId="43" fillId="4" borderId="42" xfId="0" applyFont="1" applyFill="1" applyBorder="1" applyAlignment="1">
      <alignment horizontal="right" vertical="center"/>
    </xf>
    <xf numFmtId="0" fontId="11" fillId="0" borderId="31" xfId="1" applyFont="1" applyBorder="1" applyAlignment="1">
      <alignment horizontal="center" wrapText="1"/>
    </xf>
    <xf numFmtId="0" fontId="33" fillId="0" borderId="41" xfId="0" applyFont="1" applyBorder="1" applyAlignment="1"/>
    <xf numFmtId="0" fontId="33" fillId="0" borderId="32" xfId="0" applyFont="1" applyBorder="1" applyAlignment="1"/>
    <xf numFmtId="0" fontId="33" fillId="0" borderId="27" xfId="0" applyFont="1" applyBorder="1" applyAlignment="1"/>
    <xf numFmtId="0" fontId="33" fillId="0" borderId="0" xfId="0" applyFont="1" applyBorder="1" applyAlignment="1"/>
    <xf numFmtId="0" fontId="33" fillId="0" borderId="7" xfId="0" applyFont="1" applyBorder="1" applyAlignment="1"/>
    <xf numFmtId="0" fontId="36" fillId="0" borderId="27" xfId="1" applyFont="1" applyBorder="1" applyAlignment="1">
      <alignment horizontal="center"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10" fillId="0" borderId="27" xfId="1" applyFont="1" applyBorder="1" applyAlignment="1">
      <alignment horizontal="center" vertical="center" wrapText="1"/>
    </xf>
    <xf numFmtId="0" fontId="36" fillId="0" borderId="0" xfId="1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5" fillId="0" borderId="31" xfId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5" fillId="0" borderId="0" xfId="1" applyFont="1" applyBorder="1" applyAlignment="1">
      <alignment horizontal="center" wrapText="1"/>
    </xf>
    <xf numFmtId="0" fontId="15" fillId="0" borderId="27" xfId="1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8" xfId="0" applyBorder="1" applyAlignment="1"/>
    <xf numFmtId="0" fontId="11" fillId="0" borderId="27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11" fillId="0" borderId="46" xfId="1" applyFont="1" applyFill="1" applyBorder="1" applyAlignment="1">
      <alignment horizontal="center" wrapText="1"/>
    </xf>
    <xf numFmtId="0" fontId="11" fillId="0" borderId="47" xfId="1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8" fillId="0" borderId="63" xfId="0" applyFont="1" applyBorder="1" applyAlignment="1">
      <alignment horizontal="center" vertical="center"/>
    </xf>
    <xf numFmtId="0" fontId="0" fillId="0" borderId="61" xfId="0" applyBorder="1" applyAlignment="1"/>
    <xf numFmtId="0" fontId="0" fillId="0" borderId="64" xfId="0" applyBorder="1" applyAlignment="1"/>
    <xf numFmtId="0" fontId="11" fillId="0" borderId="45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33" xfId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0" fillId="0" borderId="36" xfId="0" applyBorder="1" applyAlignment="1"/>
    <xf numFmtId="0" fontId="0" fillId="0" borderId="1" xfId="0" applyBorder="1" applyAlignment="1"/>
    <xf numFmtId="0" fontId="0" fillId="0" borderId="60" xfId="0" applyBorder="1" applyAlignment="1"/>
    <xf numFmtId="0" fontId="18" fillId="0" borderId="63" xfId="0" applyFont="1" applyBorder="1" applyAlignment="1">
      <alignment horizontal="center" wrapText="1"/>
    </xf>
    <xf numFmtId="0" fontId="34" fillId="0" borderId="0" xfId="1" applyFont="1" applyFill="1" applyBorder="1" applyAlignment="1">
      <alignment horizontal="center" textRotation="90" wrapText="1"/>
    </xf>
    <xf numFmtId="0" fontId="20" fillId="0" borderId="1" xfId="0" applyFont="1" applyBorder="1" applyAlignment="1">
      <alignment wrapText="1"/>
    </xf>
    <xf numFmtId="0" fontId="18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9" fillId="4" borderId="0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0" fontId="9" fillId="4" borderId="41" xfId="0" applyFont="1" applyFill="1" applyBorder="1" applyAlignment="1">
      <alignment horizontal="left" vertical="top" wrapText="1"/>
    </xf>
    <xf numFmtId="0" fontId="28" fillId="0" borderId="41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7" xfId="0" applyFont="1" applyBorder="1" applyAlignment="1">
      <alignment wrapText="1"/>
    </xf>
    <xf numFmtId="0" fontId="45" fillId="4" borderId="67" xfId="0" applyFont="1" applyFill="1" applyBorder="1" applyAlignment="1">
      <alignment horizontal="left" vertical="center" textRotation="180" wrapText="1"/>
    </xf>
    <xf numFmtId="0" fontId="44" fillId="4" borderId="0" xfId="0" applyFont="1" applyFill="1" applyBorder="1" applyAlignment="1">
      <alignment horizontal="left" vertical="center" textRotation="180" wrapText="1"/>
    </xf>
    <xf numFmtId="0" fontId="44" fillId="4" borderId="43" xfId="0" applyFont="1" applyFill="1" applyBorder="1" applyAlignment="1">
      <alignment horizontal="left" vertical="center" textRotation="180" wrapText="1"/>
    </xf>
    <xf numFmtId="0" fontId="39" fillId="2" borderId="31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43" fillId="4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/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wrapText="1"/>
    </xf>
    <xf numFmtId="0" fontId="43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wrapText="1"/>
    </xf>
    <xf numFmtId="0" fontId="17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33" fillId="0" borderId="28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colors>
    <mruColors>
      <color rgb="FF400365"/>
      <color rgb="FFFFFFCC"/>
      <color rgb="FF99FF99"/>
      <color rgb="FF403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137583</xdr:colOff>
      <xdr:row>9</xdr:row>
      <xdr:rowOff>158749</xdr:rowOff>
    </xdr:from>
    <xdr:to>
      <xdr:col>36</xdr:col>
      <xdr:colOff>96391</xdr:colOff>
      <xdr:row>66</xdr:row>
      <xdr:rowOff>80747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1132C69-239F-4FD1-BDBA-005C565AD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7666" y="2688166"/>
          <a:ext cx="10711475" cy="12079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226225</xdr:colOff>
      <xdr:row>0</xdr:row>
      <xdr:rowOff>71439</xdr:rowOff>
    </xdr:from>
    <xdr:to>
      <xdr:col>10</xdr:col>
      <xdr:colOff>597405</xdr:colOff>
      <xdr:row>45</xdr:row>
      <xdr:rowOff>110597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25" y="71439"/>
          <a:ext cx="6443368" cy="8611658"/>
        </a:xfrm>
        <a:prstGeom prst="rect">
          <a:avLst/>
        </a:prstGeom>
        <a:solidFill>
          <a:schemeClr val="bg1"/>
        </a:solidFill>
        <a:ln>
          <a:solidFill>
            <a:srgbClr val="400365"/>
          </a:solidFill>
        </a:ln>
      </xdr:spPr>
    </xdr:pic>
    <xdr:clientData/>
  </xdr:twoCellAnchor>
  <xdr:twoCellAnchor editAs="oneCell">
    <xdr:from>
      <xdr:col>11</xdr:col>
      <xdr:colOff>261953</xdr:colOff>
      <xdr:row>0</xdr:row>
      <xdr:rowOff>62700</xdr:rowOff>
    </xdr:from>
    <xdr:to>
      <xdr:col>22</xdr:col>
      <xdr:colOff>95254</xdr:colOff>
      <xdr:row>42</xdr:row>
      <xdr:rowOff>142873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1359" y="62700"/>
          <a:ext cx="6512708" cy="8081173"/>
        </a:xfrm>
        <a:prstGeom prst="rect">
          <a:avLst/>
        </a:prstGeom>
        <a:solidFill>
          <a:sysClr val="window" lastClr="FFFFFF"/>
        </a:solidFill>
        <a:ln>
          <a:solidFill>
            <a:srgbClr val="400365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L110"/>
  <sheetViews>
    <sheetView showGridLines="0" tabSelected="1" topLeftCell="A4" zoomScale="80" zoomScaleNormal="80" zoomScaleSheetLayoutView="90" workbookViewId="0">
      <selection activeCell="Q18" sqref="Q18"/>
    </sheetView>
  </sheetViews>
  <sheetFormatPr defaultRowHeight="15" x14ac:dyDescent="0.25"/>
  <cols>
    <col min="1" max="1" width="1.42578125" customWidth="1"/>
    <col min="2" max="2" width="4.85546875" customWidth="1"/>
    <col min="3" max="3" width="5.7109375" style="34" customWidth="1"/>
    <col min="4" max="4" width="7" style="41" customWidth="1"/>
    <col min="5" max="5" width="15" customWidth="1"/>
    <col min="6" max="7" width="9.42578125" customWidth="1"/>
    <col min="8" max="9" width="11.85546875" customWidth="1"/>
    <col min="10" max="10" width="9.42578125" customWidth="1"/>
    <col min="11" max="11" width="18.5703125" customWidth="1"/>
    <col min="12" max="12" width="9.5703125" customWidth="1"/>
    <col min="13" max="13" width="11.140625" customWidth="1"/>
    <col min="14" max="14" width="9.42578125" customWidth="1"/>
    <col min="15" max="15" width="15.140625" customWidth="1"/>
    <col min="16" max="16" width="14.140625" customWidth="1"/>
    <col min="17" max="17" width="25.140625" customWidth="1"/>
    <col min="18" max="18" width="17.28515625" customWidth="1"/>
    <col min="19" max="19" width="10.85546875" customWidth="1"/>
    <col min="20" max="20" width="18.42578125" customWidth="1"/>
    <col min="21" max="21" width="2.140625" style="19" customWidth="1"/>
    <col min="22" max="22" width="20.28515625" customWidth="1"/>
    <col min="23" max="23" width="8.5703125" customWidth="1"/>
    <col min="24" max="24" width="5.7109375" customWidth="1"/>
    <col min="25" max="25" width="17.5703125" customWidth="1"/>
    <col min="26" max="26" width="12" style="5" customWidth="1"/>
    <col min="27" max="32" width="12" customWidth="1"/>
    <col min="33" max="35" width="13.28515625" customWidth="1"/>
    <col min="36" max="36" width="13.7109375" customWidth="1"/>
  </cols>
  <sheetData>
    <row r="1" spans="1:37" ht="19.5" thickBot="1" x14ac:dyDescent="0.35">
      <c r="Y1" s="197" t="s">
        <v>26</v>
      </c>
      <c r="Z1" s="213" t="s">
        <v>30</v>
      </c>
      <c r="AA1" s="213"/>
      <c r="AB1" s="213"/>
      <c r="AC1" s="213"/>
      <c r="AD1" s="213"/>
      <c r="AE1" s="213"/>
      <c r="AF1" s="213"/>
      <c r="AG1" s="213"/>
      <c r="AH1" s="213"/>
      <c r="AI1" s="213"/>
      <c r="AJ1" s="214"/>
      <c r="AK1" s="215"/>
    </row>
    <row r="2" spans="1:37" ht="27" customHeight="1" thickBot="1" x14ac:dyDescent="0.45">
      <c r="D2" s="57" t="s">
        <v>61</v>
      </c>
      <c r="E2" s="229" t="s">
        <v>5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  <c r="Y2" s="198"/>
      <c r="Z2" s="95">
        <v>1</v>
      </c>
      <c r="AA2" s="96">
        <v>2</v>
      </c>
      <c r="AB2" s="97">
        <v>3</v>
      </c>
      <c r="AC2" s="97">
        <v>4</v>
      </c>
      <c r="AD2" s="97">
        <v>5</v>
      </c>
      <c r="AE2" s="97">
        <v>6</v>
      </c>
      <c r="AF2" s="97">
        <v>7</v>
      </c>
      <c r="AG2" s="97">
        <v>8</v>
      </c>
      <c r="AH2" s="97">
        <v>9</v>
      </c>
      <c r="AI2" s="98">
        <v>10</v>
      </c>
      <c r="AJ2" s="133" t="s">
        <v>52</v>
      </c>
      <c r="AK2" s="59"/>
    </row>
    <row r="3" spans="1:37" ht="23.25" customHeight="1" thickTop="1" x14ac:dyDescent="0.25">
      <c r="B3" s="193" t="s">
        <v>21</v>
      </c>
      <c r="C3" s="193"/>
      <c r="D3" s="193"/>
      <c r="E3" s="224"/>
      <c r="F3" s="224"/>
      <c r="G3" s="222"/>
      <c r="H3" s="223"/>
      <c r="I3" s="223"/>
      <c r="J3" s="223"/>
      <c r="K3" s="223"/>
      <c r="L3" s="193" t="s">
        <v>23</v>
      </c>
      <c r="M3" s="193"/>
      <c r="N3" s="194"/>
      <c r="O3" s="178"/>
      <c r="P3" s="178"/>
      <c r="Q3" s="178"/>
      <c r="Y3" s="135" t="s">
        <v>25</v>
      </c>
      <c r="Z3" s="66">
        <f>Z7</f>
        <v>30000</v>
      </c>
      <c r="AA3" s="67">
        <f>Z3/3</f>
        <v>10000</v>
      </c>
      <c r="AB3" s="67">
        <f t="shared" ref="AB3:AI3" si="0">AA3/3</f>
        <v>3333.3333333333335</v>
      </c>
      <c r="AC3" s="67">
        <f t="shared" si="0"/>
        <v>1111.1111111111111</v>
      </c>
      <c r="AD3" s="67">
        <f t="shared" si="0"/>
        <v>370.37037037037038</v>
      </c>
      <c r="AE3" s="68">
        <f t="shared" si="0"/>
        <v>123.4567901234568</v>
      </c>
      <c r="AF3" s="69">
        <f t="shared" si="0"/>
        <v>41.152263374485599</v>
      </c>
      <c r="AG3" s="70">
        <f t="shared" si="0"/>
        <v>13.717421124828533</v>
      </c>
      <c r="AH3" s="71">
        <f t="shared" si="0"/>
        <v>4.5724737082761777</v>
      </c>
      <c r="AI3" s="72">
        <f t="shared" si="0"/>
        <v>1.524157902758726</v>
      </c>
      <c r="AJ3" s="204" t="s">
        <v>54</v>
      </c>
      <c r="AK3" s="134"/>
    </row>
    <row r="4" spans="1:37" ht="23.25" customHeight="1" thickBot="1" x14ac:dyDescent="0.35">
      <c r="B4" s="193" t="s">
        <v>22</v>
      </c>
      <c r="C4" s="193"/>
      <c r="D4" s="193"/>
      <c r="E4" s="224"/>
      <c r="F4" s="224"/>
      <c r="G4" s="225"/>
      <c r="H4" s="227"/>
      <c r="I4" s="227"/>
      <c r="J4" s="227"/>
      <c r="K4" s="228"/>
      <c r="L4" s="193" t="s">
        <v>20</v>
      </c>
      <c r="M4" s="193"/>
      <c r="N4" s="194"/>
      <c r="O4" s="177"/>
      <c r="P4" s="177"/>
      <c r="Q4" s="177"/>
      <c r="Y4" s="136" t="s">
        <v>66</v>
      </c>
      <c r="Z4" s="73">
        <f>Z7</f>
        <v>30000</v>
      </c>
      <c r="AA4" s="74">
        <f>Z4/3.17</f>
        <v>9463.7223974763401</v>
      </c>
      <c r="AB4" s="74">
        <f t="shared" ref="AB4:AI4" si="1">AA4/3.17</f>
        <v>2985.401387216511</v>
      </c>
      <c r="AC4" s="74">
        <f t="shared" si="1"/>
        <v>941.76699912192782</v>
      </c>
      <c r="AD4" s="75">
        <f t="shared" si="1"/>
        <v>297.08738142647564</v>
      </c>
      <c r="AE4" s="75">
        <f t="shared" si="1"/>
        <v>93.718416853777811</v>
      </c>
      <c r="AF4" s="76">
        <f t="shared" si="1"/>
        <v>29.564169354504042</v>
      </c>
      <c r="AG4" s="77">
        <f t="shared" si="1"/>
        <v>9.3262363894334523</v>
      </c>
      <c r="AH4" s="78">
        <f t="shared" si="1"/>
        <v>2.9420304067613414</v>
      </c>
      <c r="AI4" s="79">
        <f t="shared" si="1"/>
        <v>0.92808530181745785</v>
      </c>
      <c r="AJ4" s="205"/>
      <c r="AK4" s="134"/>
    </row>
    <row r="5" spans="1:37" ht="23.25" customHeight="1" thickBot="1" x14ac:dyDescent="0.3">
      <c r="A5" s="1"/>
      <c r="B5" s="193" t="s">
        <v>3</v>
      </c>
      <c r="C5" s="193"/>
      <c r="D5" s="193"/>
      <c r="E5" s="224"/>
      <c r="F5" s="224"/>
      <c r="G5" s="225"/>
      <c r="H5" s="177"/>
      <c r="I5" s="177"/>
      <c r="J5" s="177"/>
      <c r="K5" s="226"/>
      <c r="L5" s="191" t="s">
        <v>4</v>
      </c>
      <c r="M5" s="191"/>
      <c r="N5" s="191"/>
      <c r="O5" s="178"/>
      <c r="P5" s="178"/>
      <c r="Q5" s="178"/>
      <c r="Y5" s="137" t="s">
        <v>27</v>
      </c>
      <c r="Z5" s="80">
        <f>Z7</f>
        <v>30000</v>
      </c>
      <c r="AA5" s="74">
        <f>Z5/4</f>
        <v>7500</v>
      </c>
      <c r="AB5" s="74">
        <f t="shared" ref="AB5:AI5" si="2">AA5/4</f>
        <v>1875</v>
      </c>
      <c r="AC5" s="74">
        <f t="shared" si="2"/>
        <v>468.75</v>
      </c>
      <c r="AD5" s="75">
        <f t="shared" si="2"/>
        <v>117.1875</v>
      </c>
      <c r="AE5" s="76">
        <f t="shared" si="2"/>
        <v>29.296875</v>
      </c>
      <c r="AF5" s="77">
        <f t="shared" si="2"/>
        <v>7.32421875</v>
      </c>
      <c r="AG5" s="81">
        <f t="shared" si="2"/>
        <v>1.8310546875</v>
      </c>
      <c r="AH5" s="82">
        <f t="shared" si="2"/>
        <v>0.457763671875</v>
      </c>
      <c r="AI5" s="83">
        <f t="shared" si="2"/>
        <v>0.11444091796875</v>
      </c>
      <c r="AJ5" s="205"/>
      <c r="AK5" s="134"/>
    </row>
    <row r="6" spans="1:37" ht="23.25" customHeight="1" thickBot="1" x14ac:dyDescent="0.3">
      <c r="A6" s="1"/>
      <c r="B6" s="48"/>
      <c r="C6" s="48"/>
      <c r="D6" s="49"/>
      <c r="E6" s="1"/>
      <c r="F6" s="1"/>
      <c r="G6" s="1"/>
      <c r="H6" s="1"/>
      <c r="I6" s="1"/>
      <c r="J6" s="1"/>
      <c r="L6" s="192"/>
      <c r="M6" s="192"/>
      <c r="N6" s="192"/>
      <c r="O6" s="15"/>
      <c r="Y6" s="137" t="s">
        <v>24</v>
      </c>
      <c r="Z6" s="84">
        <f>Z7</f>
        <v>30000</v>
      </c>
      <c r="AA6" s="74">
        <f>Z6/5</f>
        <v>6000</v>
      </c>
      <c r="AB6" s="74">
        <f t="shared" ref="AB6:AI6" si="3">AA6/5</f>
        <v>1200</v>
      </c>
      <c r="AC6" s="75">
        <f t="shared" si="3"/>
        <v>240</v>
      </c>
      <c r="AD6" s="75">
        <f t="shared" si="3"/>
        <v>48</v>
      </c>
      <c r="AE6" s="77">
        <f t="shared" si="3"/>
        <v>9.6</v>
      </c>
      <c r="AF6" s="81">
        <f t="shared" si="3"/>
        <v>1.92</v>
      </c>
      <c r="AG6" s="82">
        <f t="shared" si="3"/>
        <v>0.38400000000000001</v>
      </c>
      <c r="AH6" s="85">
        <f t="shared" si="3"/>
        <v>7.6800000000000007E-2</v>
      </c>
      <c r="AI6" s="86">
        <f t="shared" si="3"/>
        <v>1.5360000000000002E-2</v>
      </c>
      <c r="AJ6" s="205"/>
      <c r="AK6" s="134"/>
    </row>
    <row r="7" spans="1:37" s="13" customFormat="1" ht="23.25" customHeight="1" thickBot="1" x14ac:dyDescent="0.3">
      <c r="A7" s="50"/>
      <c r="B7" s="185" t="s">
        <v>49</v>
      </c>
      <c r="C7" s="170">
        <v>1</v>
      </c>
      <c r="D7" s="171"/>
      <c r="E7" s="172"/>
      <c r="F7" s="112">
        <v>2</v>
      </c>
      <c r="G7" s="127">
        <v>3</v>
      </c>
      <c r="H7" s="112">
        <v>4</v>
      </c>
      <c r="I7" s="113">
        <v>5</v>
      </c>
      <c r="J7" s="128">
        <v>6</v>
      </c>
      <c r="K7" s="127">
        <v>7</v>
      </c>
      <c r="L7" s="127">
        <v>8</v>
      </c>
      <c r="M7" s="119">
        <v>9</v>
      </c>
      <c r="N7" s="187">
        <v>10</v>
      </c>
      <c r="O7" s="188"/>
      <c r="P7" s="112">
        <v>11</v>
      </c>
      <c r="Q7" s="129">
        <v>12</v>
      </c>
      <c r="R7" s="113">
        <v>13</v>
      </c>
      <c r="S7" s="112">
        <v>14</v>
      </c>
      <c r="T7" s="119">
        <v>15</v>
      </c>
      <c r="U7" s="184">
        <v>16</v>
      </c>
      <c r="V7" s="171"/>
      <c r="W7" s="172"/>
      <c r="X7" s="12"/>
      <c r="Y7" s="138" t="s">
        <v>28</v>
      </c>
      <c r="Z7" s="87">
        <v>30000</v>
      </c>
      <c r="AA7" s="88">
        <f>Z7/6</f>
        <v>5000</v>
      </c>
      <c r="AB7" s="89">
        <f t="shared" ref="AB7:AI7" si="4">AA7/6</f>
        <v>833.33333333333337</v>
      </c>
      <c r="AC7" s="132">
        <f t="shared" si="4"/>
        <v>138.88888888888889</v>
      </c>
      <c r="AD7" s="77">
        <f t="shared" si="4"/>
        <v>23.148148148148149</v>
      </c>
      <c r="AE7" s="90">
        <f t="shared" si="4"/>
        <v>3.8580246913580249</v>
      </c>
      <c r="AF7" s="91">
        <f t="shared" si="4"/>
        <v>0.64300411522633749</v>
      </c>
      <c r="AG7" s="92">
        <f t="shared" si="4"/>
        <v>0.10716735253772292</v>
      </c>
      <c r="AH7" s="93">
        <f t="shared" si="4"/>
        <v>1.7861225422953819E-2</v>
      </c>
      <c r="AI7" s="94">
        <f t="shared" si="4"/>
        <v>2.9768709038256367E-3</v>
      </c>
      <c r="AJ7" s="206"/>
      <c r="AK7" s="134"/>
    </row>
    <row r="8" spans="1:37" s="51" customFormat="1" ht="16.5" customHeight="1" thickBot="1" x14ac:dyDescent="0.3">
      <c r="A8" s="50"/>
      <c r="B8" s="185"/>
      <c r="C8" s="159" t="s">
        <v>15</v>
      </c>
      <c r="D8" s="146"/>
      <c r="E8" s="147"/>
      <c r="F8" s="163" t="s">
        <v>50</v>
      </c>
      <c r="G8" s="146"/>
      <c r="H8" s="163" t="s">
        <v>18</v>
      </c>
      <c r="I8" s="147"/>
      <c r="J8" s="50"/>
      <c r="K8" s="126"/>
      <c r="L8" s="126"/>
      <c r="M8" s="126"/>
      <c r="N8" s="163" t="s">
        <v>16</v>
      </c>
      <c r="O8" s="147"/>
      <c r="P8" s="164" t="s">
        <v>55</v>
      </c>
      <c r="Q8" s="165"/>
      <c r="R8" s="166"/>
      <c r="S8" s="114"/>
      <c r="T8" s="126"/>
      <c r="U8" s="180" t="s">
        <v>42</v>
      </c>
      <c r="V8" s="146"/>
      <c r="W8" s="147"/>
      <c r="X8" s="50"/>
      <c r="Y8" s="60"/>
      <c r="Z8" s="199" t="s">
        <v>51</v>
      </c>
      <c r="AA8" s="200"/>
      <c r="AB8" s="200"/>
      <c r="AC8" s="200"/>
      <c r="AD8" s="201"/>
      <c r="AE8" s="207" t="s">
        <v>53</v>
      </c>
      <c r="AF8" s="208"/>
      <c r="AG8" s="208"/>
      <c r="AH8" s="208"/>
      <c r="AI8" s="209"/>
      <c r="AJ8" s="61"/>
      <c r="AK8" s="59"/>
    </row>
    <row r="9" spans="1:37" s="13" customFormat="1" ht="34.5" customHeight="1" thickBot="1" x14ac:dyDescent="0.3">
      <c r="A9" s="50"/>
      <c r="B9" s="185"/>
      <c r="C9" s="160"/>
      <c r="D9" s="161"/>
      <c r="E9" s="162"/>
      <c r="F9" s="160"/>
      <c r="G9" s="161"/>
      <c r="H9" s="160"/>
      <c r="I9" s="162"/>
      <c r="J9" s="189" t="s">
        <v>64</v>
      </c>
      <c r="K9" s="173" t="s">
        <v>29</v>
      </c>
      <c r="L9" s="173" t="s">
        <v>1</v>
      </c>
      <c r="M9" s="175" t="s">
        <v>2</v>
      </c>
      <c r="N9" s="160"/>
      <c r="O9" s="162"/>
      <c r="P9" s="167" t="s">
        <v>65</v>
      </c>
      <c r="Q9" s="173" t="s">
        <v>31</v>
      </c>
      <c r="R9" s="168" t="s">
        <v>70</v>
      </c>
      <c r="S9" s="167" t="s">
        <v>68</v>
      </c>
      <c r="T9" s="179" t="s">
        <v>67</v>
      </c>
      <c r="U9" s="148"/>
      <c r="V9" s="146"/>
      <c r="W9" s="147"/>
      <c r="X9" s="12"/>
      <c r="Y9" s="62"/>
      <c r="Z9" s="202"/>
      <c r="AA9" s="202"/>
      <c r="AB9" s="202"/>
      <c r="AC9" s="202"/>
      <c r="AD9" s="203"/>
      <c r="AE9" s="210"/>
      <c r="AF9" s="211"/>
      <c r="AG9" s="211"/>
      <c r="AH9" s="211"/>
      <c r="AI9" s="212"/>
      <c r="AJ9" s="63"/>
      <c r="AK9" s="59"/>
    </row>
    <row r="10" spans="1:37" s="11" customFormat="1" ht="93.75" customHeight="1" thickBot="1" x14ac:dyDescent="0.35">
      <c r="A10" s="104"/>
      <c r="B10" s="186"/>
      <c r="C10" s="195" t="s">
        <v>14</v>
      </c>
      <c r="D10" s="196"/>
      <c r="E10" s="31" t="s">
        <v>62</v>
      </c>
      <c r="F10" s="30" t="s">
        <v>6</v>
      </c>
      <c r="G10" s="20" t="s">
        <v>0</v>
      </c>
      <c r="H10" s="30" t="s">
        <v>63</v>
      </c>
      <c r="I10" s="31" t="s">
        <v>69</v>
      </c>
      <c r="J10" s="190"/>
      <c r="K10" s="174"/>
      <c r="L10" s="174"/>
      <c r="M10" s="176"/>
      <c r="N10" s="30" t="s">
        <v>17</v>
      </c>
      <c r="O10" s="31" t="s">
        <v>19</v>
      </c>
      <c r="P10" s="232"/>
      <c r="Q10" s="174"/>
      <c r="R10" s="169"/>
      <c r="S10" s="234"/>
      <c r="T10" s="233"/>
      <c r="U10" s="181"/>
      <c r="V10" s="182"/>
      <c r="W10" s="183"/>
      <c r="X10" s="9"/>
      <c r="Y10" s="64"/>
      <c r="Z10" s="99"/>
      <c r="AA10" s="99"/>
      <c r="AB10" s="99"/>
      <c r="AC10" s="99"/>
      <c r="AD10" s="99"/>
      <c r="AE10" s="65"/>
      <c r="AF10" s="59"/>
      <c r="AG10" s="59"/>
      <c r="AH10" s="59"/>
      <c r="AI10" s="59"/>
      <c r="AJ10" s="59"/>
      <c r="AK10" s="59"/>
    </row>
    <row r="11" spans="1:37" s="19" customFormat="1" ht="3.75" customHeight="1" thickTop="1" x14ac:dyDescent="0.25">
      <c r="A11" s="3"/>
      <c r="B11" s="2"/>
      <c r="C11" s="42"/>
      <c r="D11" s="36"/>
      <c r="E11" s="22"/>
      <c r="F11" s="21"/>
      <c r="G11" s="2"/>
      <c r="H11" s="21"/>
      <c r="I11" s="22"/>
      <c r="J11" s="2"/>
      <c r="K11" s="2"/>
      <c r="L11" s="2"/>
      <c r="M11" s="2"/>
      <c r="N11" s="21"/>
      <c r="O11" s="22"/>
      <c r="P11" s="21"/>
      <c r="Q11" s="2"/>
      <c r="R11" s="22"/>
      <c r="S11" s="21"/>
      <c r="T11" s="2"/>
      <c r="U11" s="21"/>
      <c r="V11" s="2"/>
      <c r="W11" s="22"/>
      <c r="X11" s="3"/>
      <c r="Y11" s="1"/>
      <c r="Z11" s="58"/>
      <c r="AA11" s="58"/>
      <c r="AB11" s="58"/>
      <c r="AC11" s="58"/>
      <c r="AD11" s="58"/>
      <c r="AE11" s="58"/>
      <c r="AF11"/>
      <c r="AG11"/>
      <c r="AH11"/>
      <c r="AI11"/>
      <c r="AJ11"/>
      <c r="AK11"/>
    </row>
    <row r="12" spans="1:37" ht="15.75" customHeight="1" x14ac:dyDescent="0.25">
      <c r="A12" s="3"/>
      <c r="B12" s="100">
        <v>1</v>
      </c>
      <c r="C12" s="43" t="s">
        <v>7</v>
      </c>
      <c r="D12" s="38">
        <v>1</v>
      </c>
      <c r="E12" s="44"/>
      <c r="F12" s="23"/>
      <c r="G12" s="17"/>
      <c r="H12" s="23"/>
      <c r="I12" s="24"/>
      <c r="J12" s="16"/>
      <c r="K12" s="18"/>
      <c r="L12" s="17"/>
      <c r="M12" s="32"/>
      <c r="N12" s="23"/>
      <c r="O12" s="24"/>
      <c r="P12" s="23"/>
      <c r="Q12" s="17"/>
      <c r="R12" s="24"/>
      <c r="S12" s="23"/>
      <c r="T12" s="32"/>
      <c r="U12" s="117"/>
      <c r="V12" s="158" t="s">
        <v>43</v>
      </c>
      <c r="W12" s="157"/>
      <c r="X12" s="1"/>
      <c r="Y12" s="1"/>
      <c r="Z12" s="58"/>
      <c r="AA12" s="58"/>
      <c r="AB12" s="58"/>
      <c r="AC12" s="58"/>
      <c r="AD12" s="58"/>
    </row>
    <row r="13" spans="1:37" ht="15.75" customHeight="1" x14ac:dyDescent="0.25">
      <c r="A13" s="3"/>
      <c r="B13" s="101">
        <v>2</v>
      </c>
      <c r="C13" s="43" t="s">
        <v>8</v>
      </c>
      <c r="D13" s="39">
        <v>1</v>
      </c>
      <c r="E13" s="45"/>
      <c r="F13" s="23"/>
      <c r="G13" s="17"/>
      <c r="H13" s="23"/>
      <c r="I13" s="24"/>
      <c r="J13" s="7"/>
      <c r="K13" s="14"/>
      <c r="L13" s="8"/>
      <c r="M13" s="33"/>
      <c r="N13" s="25"/>
      <c r="O13" s="26"/>
      <c r="P13" s="25"/>
      <c r="Q13" s="8"/>
      <c r="R13" s="26"/>
      <c r="S13" s="25"/>
      <c r="T13" s="33"/>
      <c r="U13" s="117"/>
      <c r="V13" s="156"/>
      <c r="W13" s="157"/>
      <c r="X13" s="1"/>
    </row>
    <row r="14" spans="1:37" ht="15.75" customHeight="1" x14ac:dyDescent="0.25">
      <c r="A14" s="3"/>
      <c r="B14" s="101">
        <v>3</v>
      </c>
      <c r="C14" s="43" t="s">
        <v>9</v>
      </c>
      <c r="D14" s="39">
        <v>1</v>
      </c>
      <c r="E14" s="45"/>
      <c r="F14" s="23"/>
      <c r="G14" s="17"/>
      <c r="H14" s="23"/>
      <c r="I14" s="24"/>
      <c r="J14" s="7"/>
      <c r="K14" s="14"/>
      <c r="L14" s="8"/>
      <c r="M14" s="33"/>
      <c r="N14" s="25"/>
      <c r="O14" s="26"/>
      <c r="P14" s="25"/>
      <c r="Q14" s="8"/>
      <c r="R14" s="26"/>
      <c r="S14" s="25"/>
      <c r="T14" s="33"/>
      <c r="U14" s="117"/>
      <c r="V14" s="150" t="s">
        <v>36</v>
      </c>
      <c r="W14" s="151"/>
      <c r="X14" s="1"/>
      <c r="Y14" s="4"/>
      <c r="Z14" s="6"/>
      <c r="AA14" s="1"/>
      <c r="AB14" s="1"/>
    </row>
    <row r="15" spans="1:37" ht="15.75" customHeight="1" x14ac:dyDescent="0.25">
      <c r="A15" s="3"/>
      <c r="B15" s="101">
        <v>4</v>
      </c>
      <c r="C15" s="43" t="s">
        <v>10</v>
      </c>
      <c r="D15" s="39">
        <v>1</v>
      </c>
      <c r="E15" s="45"/>
      <c r="F15" s="23"/>
      <c r="G15" s="17"/>
      <c r="H15" s="23"/>
      <c r="I15" s="24"/>
      <c r="J15" s="7"/>
      <c r="K15" s="14"/>
      <c r="L15" s="8"/>
      <c r="M15" s="33"/>
      <c r="N15" s="25"/>
      <c r="O15" s="26"/>
      <c r="P15" s="25"/>
      <c r="Q15" s="8"/>
      <c r="R15" s="26"/>
      <c r="S15" s="25"/>
      <c r="T15" s="33"/>
      <c r="U15" s="117"/>
      <c r="V15" s="108" t="s">
        <v>34</v>
      </c>
      <c r="W15" s="115" t="s">
        <v>32</v>
      </c>
      <c r="X15" s="1"/>
      <c r="Y15" s="4"/>
      <c r="Z15" s="6"/>
      <c r="AA15" s="1"/>
      <c r="AB15" s="1"/>
    </row>
    <row r="16" spans="1:37" ht="15.75" customHeight="1" x14ac:dyDescent="0.25">
      <c r="A16" s="3"/>
      <c r="B16" s="101">
        <v>5</v>
      </c>
      <c r="C16" s="43" t="s">
        <v>8</v>
      </c>
      <c r="D16" s="39">
        <v>1</v>
      </c>
      <c r="E16" s="45"/>
      <c r="F16" s="23"/>
      <c r="G16" s="17"/>
      <c r="H16" s="23"/>
      <c r="I16" s="24"/>
      <c r="J16" s="7"/>
      <c r="K16" s="14"/>
      <c r="L16" s="8"/>
      <c r="M16" s="33"/>
      <c r="N16" s="25"/>
      <c r="O16" s="26"/>
      <c r="P16" s="25"/>
      <c r="Q16" s="8"/>
      <c r="R16" s="26"/>
      <c r="S16" s="25"/>
      <c r="T16" s="33"/>
      <c r="U16" s="117"/>
      <c r="V16" s="106"/>
      <c r="W16" s="116"/>
      <c r="X16" s="1"/>
      <c r="Y16" s="4"/>
      <c r="Z16" s="6"/>
      <c r="AA16" s="1"/>
      <c r="AB16" s="1"/>
    </row>
    <row r="17" spans="1:28" ht="15.75" customHeight="1" x14ac:dyDescent="0.25">
      <c r="A17" s="3"/>
      <c r="B17" s="101">
        <v>6</v>
      </c>
      <c r="C17" s="43" t="s">
        <v>11</v>
      </c>
      <c r="D17" s="39">
        <v>1</v>
      </c>
      <c r="E17" s="45"/>
      <c r="F17" s="23"/>
      <c r="G17" s="8"/>
      <c r="H17" s="25"/>
      <c r="I17" s="26"/>
      <c r="J17" s="7"/>
      <c r="K17" s="14"/>
      <c r="L17" s="8"/>
      <c r="M17" s="33"/>
      <c r="N17" s="25"/>
      <c r="O17" s="26"/>
      <c r="P17" s="25"/>
      <c r="Q17" s="8"/>
      <c r="R17" s="26"/>
      <c r="S17" s="25"/>
      <c r="T17" s="33"/>
      <c r="U17" s="117"/>
      <c r="V17" s="150" t="s">
        <v>38</v>
      </c>
      <c r="W17" s="151"/>
      <c r="X17" s="1"/>
      <c r="Y17" s="4"/>
      <c r="Z17" s="6"/>
      <c r="AA17" s="1"/>
      <c r="AB17" s="1"/>
    </row>
    <row r="18" spans="1:28" ht="15.75" customHeight="1" x14ac:dyDescent="0.25">
      <c r="A18" s="3"/>
      <c r="B18" s="101">
        <v>7</v>
      </c>
      <c r="C18" s="43" t="s">
        <v>12</v>
      </c>
      <c r="D18" s="39">
        <v>1</v>
      </c>
      <c r="E18" s="45"/>
      <c r="F18" s="25"/>
      <c r="G18" s="8"/>
      <c r="H18" s="25"/>
      <c r="I18" s="26"/>
      <c r="J18" s="7"/>
      <c r="K18" s="14"/>
      <c r="L18" s="8"/>
      <c r="M18" s="33"/>
      <c r="N18" s="25"/>
      <c r="O18" s="26"/>
      <c r="P18" s="25"/>
      <c r="Q18" s="8"/>
      <c r="R18" s="26"/>
      <c r="S18" s="25"/>
      <c r="T18" s="33"/>
      <c r="U18" s="117"/>
      <c r="V18" s="109" t="s">
        <v>35</v>
      </c>
      <c r="W18" s="115"/>
      <c r="X18" s="1"/>
      <c r="Y18" s="4"/>
      <c r="Z18" s="6"/>
      <c r="AA18" s="1"/>
      <c r="AB18" s="1"/>
    </row>
    <row r="19" spans="1:28" ht="15.75" customHeight="1" thickBot="1" x14ac:dyDescent="0.3">
      <c r="A19" s="3"/>
      <c r="B19" s="102">
        <v>8</v>
      </c>
      <c r="C19" s="46" t="s">
        <v>13</v>
      </c>
      <c r="D19" s="40">
        <v>1</v>
      </c>
      <c r="E19" s="37"/>
      <c r="F19" s="25"/>
      <c r="G19" s="8"/>
      <c r="H19" s="25"/>
      <c r="I19" s="26"/>
      <c r="J19" s="7"/>
      <c r="K19" s="14"/>
      <c r="L19" s="8"/>
      <c r="M19" s="33"/>
      <c r="N19" s="25"/>
      <c r="O19" s="26"/>
      <c r="P19" s="25"/>
      <c r="Q19" s="8"/>
      <c r="R19" s="26"/>
      <c r="S19" s="25"/>
      <c r="T19" s="33"/>
      <c r="U19" s="117"/>
      <c r="V19" s="110" t="s">
        <v>33</v>
      </c>
      <c r="W19" s="115"/>
      <c r="X19" s="1"/>
      <c r="Y19" s="4"/>
      <c r="Z19" s="6"/>
      <c r="AA19" s="1"/>
      <c r="AB19" s="1"/>
    </row>
    <row r="20" spans="1:28" ht="15.75" customHeight="1" thickTop="1" thickBot="1" x14ac:dyDescent="0.3">
      <c r="A20" s="3"/>
      <c r="B20" s="100">
        <v>9</v>
      </c>
      <c r="C20" s="43" t="s">
        <v>7</v>
      </c>
      <c r="D20" s="38">
        <v>2</v>
      </c>
      <c r="E20" s="44"/>
      <c r="F20" s="23"/>
      <c r="G20" s="17"/>
      <c r="H20" s="23"/>
      <c r="I20" s="24"/>
      <c r="J20" s="16"/>
      <c r="K20" s="18"/>
      <c r="L20" s="17"/>
      <c r="M20" s="32"/>
      <c r="N20" s="23"/>
      <c r="O20" s="24"/>
      <c r="P20" s="23"/>
      <c r="Q20" s="17"/>
      <c r="R20" s="24"/>
      <c r="S20" s="23"/>
      <c r="T20" s="32"/>
      <c r="U20" s="117"/>
      <c r="V20" s="107"/>
      <c r="W20" s="116"/>
      <c r="X20" s="1"/>
      <c r="Y20" s="4"/>
      <c r="Z20" s="6"/>
      <c r="AA20" s="1"/>
      <c r="AB20" s="1"/>
    </row>
    <row r="21" spans="1:28" ht="15.75" customHeight="1" x14ac:dyDescent="0.25">
      <c r="A21" s="3"/>
      <c r="B21" s="101">
        <v>10</v>
      </c>
      <c r="C21" s="43" t="s">
        <v>8</v>
      </c>
      <c r="D21" s="39">
        <v>2</v>
      </c>
      <c r="E21" s="45"/>
      <c r="F21" s="25"/>
      <c r="G21" s="8"/>
      <c r="H21" s="25"/>
      <c r="I21" s="26"/>
      <c r="J21" s="7"/>
      <c r="K21" s="14"/>
      <c r="L21" s="8"/>
      <c r="M21" s="33"/>
      <c r="N21" s="25"/>
      <c r="O21" s="26"/>
      <c r="P21" s="25"/>
      <c r="Q21" s="8"/>
      <c r="R21" s="26"/>
      <c r="S21" s="25"/>
      <c r="T21" s="33"/>
      <c r="U21" s="152" t="s">
        <v>44</v>
      </c>
      <c r="V21" s="153"/>
      <c r="W21" s="154"/>
      <c r="X21" s="1"/>
      <c r="Y21" s="4"/>
      <c r="Z21" s="6"/>
      <c r="AA21" s="1"/>
      <c r="AB21" s="1"/>
    </row>
    <row r="22" spans="1:28" ht="15.75" customHeight="1" x14ac:dyDescent="0.25">
      <c r="A22" s="3"/>
      <c r="B22" s="101">
        <v>11</v>
      </c>
      <c r="C22" s="43" t="s">
        <v>9</v>
      </c>
      <c r="D22" s="39">
        <v>2</v>
      </c>
      <c r="E22" s="45"/>
      <c r="F22" s="25"/>
      <c r="G22" s="8"/>
      <c r="H22" s="25"/>
      <c r="I22" s="26"/>
      <c r="J22" s="7"/>
      <c r="K22" s="14"/>
      <c r="L22" s="8"/>
      <c r="M22" s="33"/>
      <c r="N22" s="25"/>
      <c r="O22" s="26"/>
      <c r="P22" s="25"/>
      <c r="Q22" s="8"/>
      <c r="R22" s="26"/>
      <c r="S22" s="25"/>
      <c r="T22" s="33"/>
      <c r="U22" s="155"/>
      <c r="V22" s="156"/>
      <c r="W22" s="157"/>
      <c r="X22" s="1"/>
      <c r="Y22" s="4"/>
      <c r="Z22" s="6"/>
      <c r="AA22" s="1"/>
      <c r="AB22" s="1"/>
    </row>
    <row r="23" spans="1:28" ht="15.75" customHeight="1" x14ac:dyDescent="0.25">
      <c r="A23" s="3"/>
      <c r="B23" s="101">
        <v>12</v>
      </c>
      <c r="C23" s="43" t="s">
        <v>10</v>
      </c>
      <c r="D23" s="39">
        <v>2</v>
      </c>
      <c r="E23" s="45"/>
      <c r="F23" s="25"/>
      <c r="G23" s="8"/>
      <c r="H23" s="25"/>
      <c r="I23" s="26"/>
      <c r="J23" s="7"/>
      <c r="K23" s="14"/>
      <c r="L23" s="8"/>
      <c r="M23" s="33"/>
      <c r="N23" s="25"/>
      <c r="O23" s="26"/>
      <c r="P23" s="25"/>
      <c r="Q23" s="8"/>
      <c r="R23" s="26"/>
      <c r="S23" s="25"/>
      <c r="T23" s="33"/>
      <c r="U23" s="155"/>
      <c r="V23" s="156"/>
      <c r="W23" s="157"/>
      <c r="X23" s="1"/>
      <c r="Y23" s="4"/>
      <c r="Z23" s="6"/>
      <c r="AA23" s="1"/>
      <c r="AB23" s="1"/>
    </row>
    <row r="24" spans="1:28" ht="15.75" customHeight="1" x14ac:dyDescent="0.25">
      <c r="A24" s="3"/>
      <c r="B24" s="101">
        <v>13</v>
      </c>
      <c r="C24" s="43" t="s">
        <v>8</v>
      </c>
      <c r="D24" s="39">
        <v>2</v>
      </c>
      <c r="E24" s="45"/>
      <c r="F24" s="25"/>
      <c r="G24" s="8"/>
      <c r="H24" s="25"/>
      <c r="I24" s="26"/>
      <c r="J24" s="7"/>
      <c r="K24" s="14"/>
      <c r="L24" s="8"/>
      <c r="M24" s="33"/>
      <c r="N24" s="25"/>
      <c r="O24" s="26"/>
      <c r="P24" s="25"/>
      <c r="Q24" s="8"/>
      <c r="R24" s="26"/>
      <c r="S24" s="25"/>
      <c r="T24" s="33"/>
      <c r="U24" s="120"/>
      <c r="V24" s="150" t="s">
        <v>36</v>
      </c>
      <c r="W24" s="151"/>
      <c r="X24" s="1"/>
      <c r="Y24" s="4"/>
      <c r="Z24" s="6"/>
      <c r="AA24" s="1"/>
      <c r="AB24" s="1"/>
    </row>
    <row r="25" spans="1:28" ht="15.75" customHeight="1" x14ac:dyDescent="0.25">
      <c r="A25" s="3"/>
      <c r="B25" s="101">
        <v>14</v>
      </c>
      <c r="C25" s="43" t="s">
        <v>11</v>
      </c>
      <c r="D25" s="39">
        <v>2</v>
      </c>
      <c r="E25" s="45"/>
      <c r="F25" s="25"/>
      <c r="G25" s="8"/>
      <c r="H25" s="25"/>
      <c r="I25" s="26"/>
      <c r="J25" s="7"/>
      <c r="K25" s="14"/>
      <c r="L25" s="8"/>
      <c r="M25" s="33"/>
      <c r="N25" s="25"/>
      <c r="O25" s="26"/>
      <c r="P25" s="25"/>
      <c r="Q25" s="8"/>
      <c r="R25" s="26"/>
      <c r="S25" s="25"/>
      <c r="T25" s="33"/>
      <c r="U25" s="117"/>
      <c r="V25" s="111" t="s">
        <v>37</v>
      </c>
      <c r="W25" s="115" t="s">
        <v>32</v>
      </c>
      <c r="X25" s="1"/>
    </row>
    <row r="26" spans="1:28" ht="15.75" customHeight="1" x14ac:dyDescent="0.25">
      <c r="A26" s="3"/>
      <c r="B26" s="101">
        <v>15</v>
      </c>
      <c r="C26" s="43" t="s">
        <v>12</v>
      </c>
      <c r="D26" s="39">
        <v>2</v>
      </c>
      <c r="E26" s="45"/>
      <c r="F26" s="25"/>
      <c r="G26" s="8"/>
      <c r="H26" s="25"/>
      <c r="I26" s="26"/>
      <c r="J26" s="7"/>
      <c r="K26" s="14"/>
      <c r="L26" s="8"/>
      <c r="M26" s="33"/>
      <c r="N26" s="25"/>
      <c r="O26" s="26"/>
      <c r="P26" s="25"/>
      <c r="Q26" s="8"/>
      <c r="R26" s="26"/>
      <c r="S26" s="25"/>
      <c r="T26" s="33"/>
      <c r="U26" s="117"/>
      <c r="V26" s="19"/>
      <c r="W26" s="121"/>
      <c r="X26" s="1"/>
    </row>
    <row r="27" spans="1:28" ht="15.75" customHeight="1" thickBot="1" x14ac:dyDescent="0.3">
      <c r="A27" s="3"/>
      <c r="B27" s="102">
        <v>16</v>
      </c>
      <c r="C27" s="46" t="s">
        <v>13</v>
      </c>
      <c r="D27" s="40">
        <v>2</v>
      </c>
      <c r="E27" s="45"/>
      <c r="F27" s="25"/>
      <c r="G27" s="8"/>
      <c r="H27" s="25"/>
      <c r="I27" s="26"/>
      <c r="J27" s="7"/>
      <c r="K27" s="14"/>
      <c r="L27" s="8"/>
      <c r="M27" s="33"/>
      <c r="N27" s="25"/>
      <c r="O27" s="26"/>
      <c r="P27" s="25"/>
      <c r="Q27" s="8"/>
      <c r="R27" s="26"/>
      <c r="S27" s="25"/>
      <c r="T27" s="33"/>
      <c r="U27" s="117"/>
      <c r="V27" s="150" t="s">
        <v>39</v>
      </c>
      <c r="W27" s="151"/>
      <c r="X27" s="1"/>
    </row>
    <row r="28" spans="1:28" ht="15.75" customHeight="1" thickTop="1" x14ac:dyDescent="0.25">
      <c r="A28" s="3"/>
      <c r="B28" s="100">
        <v>17</v>
      </c>
      <c r="C28" s="43" t="s">
        <v>7</v>
      </c>
      <c r="D28" s="38">
        <v>3</v>
      </c>
      <c r="E28" s="45"/>
      <c r="F28" s="25"/>
      <c r="G28" s="8"/>
      <c r="H28" s="25"/>
      <c r="I28" s="26"/>
      <c r="J28" s="7"/>
      <c r="K28" s="14"/>
      <c r="L28" s="8"/>
      <c r="M28" s="33"/>
      <c r="N28" s="25"/>
      <c r="O28" s="26"/>
      <c r="P28" s="25"/>
      <c r="Q28" s="8"/>
      <c r="R28" s="26"/>
      <c r="S28" s="25"/>
      <c r="T28" s="33"/>
      <c r="U28" s="117"/>
      <c r="V28" s="109" t="s">
        <v>33</v>
      </c>
      <c r="W28" s="115"/>
      <c r="X28" s="1"/>
    </row>
    <row r="29" spans="1:28" ht="15.75" customHeight="1" thickBot="1" x14ac:dyDescent="0.3">
      <c r="A29" s="3"/>
      <c r="B29" s="101">
        <v>18</v>
      </c>
      <c r="C29" s="43" t="s">
        <v>8</v>
      </c>
      <c r="D29" s="39">
        <v>3</v>
      </c>
      <c r="E29" s="45"/>
      <c r="F29" s="25"/>
      <c r="G29" s="8"/>
      <c r="H29" s="25"/>
      <c r="I29" s="26"/>
      <c r="J29" s="7"/>
      <c r="K29" s="14"/>
      <c r="L29" s="8"/>
      <c r="M29" s="33"/>
      <c r="N29" s="25"/>
      <c r="O29" s="26"/>
      <c r="P29" s="25"/>
      <c r="Q29" s="8"/>
      <c r="R29" s="26"/>
      <c r="S29" s="25"/>
      <c r="T29" s="33"/>
      <c r="U29" s="118"/>
      <c r="V29" s="122"/>
      <c r="W29" s="123"/>
      <c r="X29" s="1"/>
    </row>
    <row r="30" spans="1:28" ht="15.75" customHeight="1" x14ac:dyDescent="0.25">
      <c r="A30" s="3"/>
      <c r="B30" s="101">
        <v>19</v>
      </c>
      <c r="C30" s="43" t="s">
        <v>9</v>
      </c>
      <c r="D30" s="39">
        <v>3</v>
      </c>
      <c r="E30" s="45"/>
      <c r="F30" s="25"/>
      <c r="G30" s="8"/>
      <c r="H30" s="25"/>
      <c r="I30" s="26"/>
      <c r="J30" s="7"/>
      <c r="K30" s="14"/>
      <c r="L30" s="8"/>
      <c r="M30" s="33"/>
      <c r="N30" s="25"/>
      <c r="O30" s="26"/>
      <c r="P30" s="25"/>
      <c r="Q30" s="8"/>
      <c r="R30" s="26"/>
      <c r="S30" s="25"/>
      <c r="T30" s="33"/>
      <c r="U30" s="139" t="s">
        <v>48</v>
      </c>
      <c r="V30" s="140"/>
      <c r="W30" s="141"/>
      <c r="X30" s="1"/>
    </row>
    <row r="31" spans="1:28" ht="15.75" customHeight="1" x14ac:dyDescent="0.25">
      <c r="A31" s="3"/>
      <c r="B31" s="101">
        <v>20</v>
      </c>
      <c r="C31" s="43" t="s">
        <v>10</v>
      </c>
      <c r="D31" s="39">
        <v>3</v>
      </c>
      <c r="E31" s="45"/>
      <c r="F31" s="25"/>
      <c r="G31" s="8"/>
      <c r="H31" s="25"/>
      <c r="I31" s="26"/>
      <c r="J31" s="7"/>
      <c r="K31" s="14"/>
      <c r="L31" s="8"/>
      <c r="M31" s="33"/>
      <c r="N31" s="25"/>
      <c r="O31" s="26"/>
      <c r="P31" s="25"/>
      <c r="Q31" s="8"/>
      <c r="R31" s="26"/>
      <c r="S31" s="25"/>
      <c r="T31" s="33"/>
      <c r="U31" s="142"/>
      <c r="V31" s="143"/>
      <c r="W31" s="144"/>
      <c r="X31" s="1"/>
    </row>
    <row r="32" spans="1:28" ht="15.75" customHeight="1" x14ac:dyDescent="0.25">
      <c r="A32" s="3"/>
      <c r="B32" s="101">
        <v>21</v>
      </c>
      <c r="C32" s="43" t="s">
        <v>8</v>
      </c>
      <c r="D32" s="39">
        <v>3</v>
      </c>
      <c r="E32" s="45"/>
      <c r="F32" s="25"/>
      <c r="G32" s="8"/>
      <c r="H32" s="25"/>
      <c r="I32" s="26"/>
      <c r="J32" s="7"/>
      <c r="K32" s="14"/>
      <c r="L32" s="8"/>
      <c r="M32" s="33"/>
      <c r="N32" s="25"/>
      <c r="O32" s="26"/>
      <c r="P32" s="25"/>
      <c r="Q32" s="8"/>
      <c r="R32" s="26"/>
      <c r="S32" s="25"/>
      <c r="T32" s="33"/>
      <c r="U32" s="145" t="s">
        <v>40</v>
      </c>
      <c r="V32" s="146"/>
      <c r="W32" s="147"/>
      <c r="X32" s="1"/>
    </row>
    <row r="33" spans="1:28" ht="15.75" customHeight="1" x14ac:dyDescent="0.25">
      <c r="A33" s="3"/>
      <c r="B33" s="101">
        <v>22</v>
      </c>
      <c r="C33" s="43" t="s">
        <v>11</v>
      </c>
      <c r="D33" s="39">
        <v>3</v>
      </c>
      <c r="E33" s="45"/>
      <c r="F33" s="25"/>
      <c r="G33" s="8"/>
      <c r="H33" s="25"/>
      <c r="I33" s="26"/>
      <c r="J33" s="7"/>
      <c r="K33" s="14"/>
      <c r="L33" s="8"/>
      <c r="M33" s="33"/>
      <c r="N33" s="25"/>
      <c r="O33" s="26"/>
      <c r="P33" s="25"/>
      <c r="Q33" s="8"/>
      <c r="R33" s="26"/>
      <c r="S33" s="25"/>
      <c r="T33" s="33"/>
      <c r="U33" s="148"/>
      <c r="V33" s="146"/>
      <c r="W33" s="147"/>
      <c r="X33" s="1"/>
    </row>
    <row r="34" spans="1:28" ht="15.75" customHeight="1" x14ac:dyDescent="0.25">
      <c r="A34" s="3"/>
      <c r="B34" s="101">
        <v>23</v>
      </c>
      <c r="C34" s="43" t="s">
        <v>12</v>
      </c>
      <c r="D34" s="39">
        <v>3</v>
      </c>
      <c r="E34" s="45"/>
      <c r="F34" s="25"/>
      <c r="G34" s="8"/>
      <c r="H34" s="25"/>
      <c r="I34" s="26"/>
      <c r="J34" s="7"/>
      <c r="K34" s="14"/>
      <c r="L34" s="8"/>
      <c r="M34" s="33"/>
      <c r="N34" s="25"/>
      <c r="O34" s="26"/>
      <c r="P34" s="25"/>
      <c r="Q34" s="8"/>
      <c r="R34" s="26"/>
      <c r="S34" s="25"/>
      <c r="T34" s="26"/>
      <c r="V34" s="111" t="s">
        <v>45</v>
      </c>
      <c r="W34" s="115" t="s">
        <v>32</v>
      </c>
      <c r="X34" s="1"/>
      <c r="Y34" s="1"/>
      <c r="Z34" s="6"/>
      <c r="AA34" s="1"/>
      <c r="AB34" s="1"/>
    </row>
    <row r="35" spans="1:28" ht="15.75" customHeight="1" thickBot="1" x14ac:dyDescent="0.3">
      <c r="A35" s="3"/>
      <c r="B35" s="102">
        <v>24</v>
      </c>
      <c r="C35" s="46" t="s">
        <v>13</v>
      </c>
      <c r="D35" s="40">
        <v>3</v>
      </c>
      <c r="E35" s="45"/>
      <c r="F35" s="25"/>
      <c r="G35" s="8"/>
      <c r="H35" s="25"/>
      <c r="I35" s="26"/>
      <c r="J35" s="7"/>
      <c r="K35" s="14"/>
      <c r="L35" s="8"/>
      <c r="M35" s="33"/>
      <c r="N35" s="25"/>
      <c r="O35" s="26"/>
      <c r="P35" s="25"/>
      <c r="Q35" s="8"/>
      <c r="R35" s="26"/>
      <c r="S35" s="25"/>
      <c r="T35" s="33"/>
      <c r="U35" s="149"/>
      <c r="V35" s="146"/>
      <c r="W35" s="121"/>
      <c r="X35" s="1"/>
      <c r="Y35" s="1"/>
      <c r="Z35" s="6"/>
      <c r="AA35" s="1"/>
      <c r="AB35" s="1"/>
    </row>
    <row r="36" spans="1:28" ht="15.75" customHeight="1" thickTop="1" x14ac:dyDescent="0.25">
      <c r="A36" s="3"/>
      <c r="B36" s="100">
        <v>25</v>
      </c>
      <c r="C36" s="43" t="s">
        <v>7</v>
      </c>
      <c r="D36" s="38">
        <v>4</v>
      </c>
      <c r="E36" s="44"/>
      <c r="F36" s="23"/>
      <c r="G36" s="17"/>
      <c r="H36" s="23"/>
      <c r="I36" s="24"/>
      <c r="J36" s="16"/>
      <c r="K36" s="18"/>
      <c r="L36" s="17"/>
      <c r="M36" s="32"/>
      <c r="N36" s="23"/>
      <c r="O36" s="24"/>
      <c r="P36" s="23"/>
      <c r="Q36" s="17"/>
      <c r="R36" s="24"/>
      <c r="S36" s="23"/>
      <c r="T36" s="32"/>
      <c r="U36" s="145" t="s">
        <v>41</v>
      </c>
      <c r="V36" s="146"/>
      <c r="W36" s="147"/>
      <c r="X36" s="1"/>
      <c r="Y36" s="1"/>
      <c r="Z36" s="6"/>
      <c r="AA36" s="1"/>
      <c r="AB36" s="1"/>
    </row>
    <row r="37" spans="1:28" ht="15.75" customHeight="1" x14ac:dyDescent="0.25">
      <c r="A37" s="3"/>
      <c r="B37" s="101">
        <v>26</v>
      </c>
      <c r="C37" s="43" t="s">
        <v>8</v>
      </c>
      <c r="D37" s="39">
        <v>4</v>
      </c>
      <c r="E37" s="45"/>
      <c r="F37" s="23"/>
      <c r="G37" s="17"/>
      <c r="H37" s="23"/>
      <c r="I37" s="24"/>
      <c r="J37" s="7"/>
      <c r="K37" s="14"/>
      <c r="L37" s="8"/>
      <c r="M37" s="33"/>
      <c r="N37" s="25"/>
      <c r="O37" s="26"/>
      <c r="P37" s="25"/>
      <c r="Q37" s="8"/>
      <c r="R37" s="26"/>
      <c r="S37" s="25"/>
      <c r="T37" s="26"/>
      <c r="V37" s="111" t="s">
        <v>47</v>
      </c>
      <c r="W37" s="115"/>
      <c r="X37" s="1"/>
      <c r="Y37" s="1"/>
      <c r="Z37" s="6"/>
      <c r="AA37" s="1"/>
      <c r="AB37" s="1"/>
    </row>
    <row r="38" spans="1:28" ht="15.75" customHeight="1" x14ac:dyDescent="0.25">
      <c r="A38" s="3"/>
      <c r="B38" s="101">
        <v>27</v>
      </c>
      <c r="C38" s="43" t="s">
        <v>9</v>
      </c>
      <c r="D38" s="39">
        <v>4</v>
      </c>
      <c r="E38" s="45"/>
      <c r="F38" s="23"/>
      <c r="G38" s="17"/>
      <c r="H38" s="23"/>
      <c r="I38" s="24"/>
      <c r="J38" s="7"/>
      <c r="K38" s="14"/>
      <c r="L38" s="8"/>
      <c r="M38" s="33"/>
      <c r="N38" s="25"/>
      <c r="O38" s="26"/>
      <c r="P38" s="25"/>
      <c r="Q38" s="8"/>
      <c r="R38" s="26"/>
      <c r="S38" s="25"/>
      <c r="T38" s="33"/>
      <c r="U38" s="124"/>
      <c r="V38" s="110" t="s">
        <v>46</v>
      </c>
      <c r="W38" s="115"/>
      <c r="X38" s="1"/>
      <c r="Y38" s="1"/>
      <c r="Z38" s="6"/>
      <c r="AA38" s="1"/>
      <c r="AB38" s="1"/>
    </row>
    <row r="39" spans="1:28" ht="15.75" customHeight="1" thickBot="1" x14ac:dyDescent="0.3">
      <c r="A39" s="3"/>
      <c r="B39" s="101">
        <v>28</v>
      </c>
      <c r="C39" s="43" t="s">
        <v>10</v>
      </c>
      <c r="D39" s="39">
        <v>4</v>
      </c>
      <c r="E39" s="45"/>
      <c r="F39" s="23"/>
      <c r="G39" s="17"/>
      <c r="H39" s="23"/>
      <c r="I39" s="24"/>
      <c r="J39" s="7"/>
      <c r="K39" s="14"/>
      <c r="L39" s="8"/>
      <c r="M39" s="33"/>
      <c r="N39" s="25"/>
      <c r="O39" s="26"/>
      <c r="P39" s="25"/>
      <c r="Q39" s="8"/>
      <c r="R39" s="26"/>
      <c r="S39" s="25"/>
      <c r="T39" s="33"/>
      <c r="U39" s="125"/>
      <c r="V39" s="130"/>
      <c r="W39" s="131"/>
      <c r="X39" s="1"/>
      <c r="Y39" s="1"/>
      <c r="Z39" s="6"/>
      <c r="AA39" s="1"/>
      <c r="AB39" s="1"/>
    </row>
    <row r="40" spans="1:28" ht="15.75" customHeight="1" x14ac:dyDescent="0.25">
      <c r="A40" s="3"/>
      <c r="B40" s="101">
        <v>29</v>
      </c>
      <c r="C40" s="43" t="s">
        <v>8</v>
      </c>
      <c r="D40" s="39">
        <v>4</v>
      </c>
      <c r="E40" s="45"/>
      <c r="F40" s="23"/>
      <c r="G40" s="17"/>
      <c r="H40" s="23"/>
      <c r="I40" s="24"/>
      <c r="J40" s="7"/>
      <c r="K40" s="14"/>
      <c r="L40" s="8"/>
      <c r="M40" s="33"/>
      <c r="N40" s="25"/>
      <c r="O40" s="26"/>
      <c r="P40" s="25"/>
      <c r="Q40" s="8"/>
      <c r="R40" s="26"/>
      <c r="S40" s="25"/>
      <c r="T40" s="33"/>
      <c r="U40" s="117"/>
      <c r="V40" s="105"/>
      <c r="W40" s="105"/>
      <c r="X40" s="1"/>
      <c r="Y40" s="1"/>
      <c r="Z40" s="6"/>
      <c r="AA40" s="1"/>
      <c r="AB40" s="1"/>
    </row>
    <row r="41" spans="1:28" ht="15.75" customHeight="1" x14ac:dyDescent="0.25">
      <c r="A41" s="3"/>
      <c r="B41" s="101">
        <v>30</v>
      </c>
      <c r="C41" s="43" t="s">
        <v>11</v>
      </c>
      <c r="D41" s="39">
        <v>4</v>
      </c>
      <c r="E41" s="45"/>
      <c r="F41" s="23"/>
      <c r="G41" s="8"/>
      <c r="H41" s="25"/>
      <c r="I41" s="26"/>
      <c r="J41" s="7"/>
      <c r="K41" s="14"/>
      <c r="L41" s="8"/>
      <c r="M41" s="33"/>
      <c r="N41" s="25"/>
      <c r="O41" s="26"/>
      <c r="P41" s="25"/>
      <c r="Q41" s="8"/>
      <c r="R41" s="26"/>
      <c r="S41" s="25"/>
      <c r="T41" s="33"/>
      <c r="U41" s="117"/>
      <c r="V41" s="105"/>
      <c r="W41" s="105"/>
      <c r="X41" s="1"/>
    </row>
    <row r="42" spans="1:28" ht="15.75" customHeight="1" x14ac:dyDescent="0.25">
      <c r="A42" s="3"/>
      <c r="B42" s="101">
        <v>31</v>
      </c>
      <c r="C42" s="43" t="s">
        <v>12</v>
      </c>
      <c r="D42" s="39">
        <v>4</v>
      </c>
      <c r="E42" s="45"/>
      <c r="F42" s="25"/>
      <c r="G42" s="8"/>
      <c r="H42" s="25"/>
      <c r="I42" s="26"/>
      <c r="J42" s="7"/>
      <c r="K42" s="14"/>
      <c r="L42" s="8"/>
      <c r="M42" s="33"/>
      <c r="N42" s="25"/>
      <c r="O42" s="26"/>
      <c r="P42" s="25"/>
      <c r="Q42" s="8"/>
      <c r="R42" s="26"/>
      <c r="S42" s="25"/>
      <c r="T42" s="33"/>
      <c r="U42" s="117"/>
      <c r="V42" s="105"/>
      <c r="W42" s="105"/>
      <c r="X42" s="1"/>
    </row>
    <row r="43" spans="1:28" ht="15.75" customHeight="1" thickBot="1" x14ac:dyDescent="0.3">
      <c r="A43" s="3"/>
      <c r="B43" s="102">
        <v>32</v>
      </c>
      <c r="C43" s="46" t="s">
        <v>13</v>
      </c>
      <c r="D43" s="40">
        <v>4</v>
      </c>
      <c r="E43" s="37"/>
      <c r="F43" s="25"/>
      <c r="G43" s="8"/>
      <c r="H43" s="25"/>
      <c r="I43" s="26"/>
      <c r="J43" s="7"/>
      <c r="K43" s="14"/>
      <c r="L43" s="8"/>
      <c r="M43" s="33"/>
      <c r="N43" s="25"/>
      <c r="O43" s="26"/>
      <c r="P43" s="25"/>
      <c r="Q43" s="8"/>
      <c r="R43" s="26"/>
      <c r="S43" s="25"/>
      <c r="T43" s="33"/>
      <c r="U43" s="117"/>
      <c r="V43" s="105"/>
      <c r="W43" s="105"/>
      <c r="X43" s="1"/>
    </row>
    <row r="44" spans="1:28" ht="15.75" customHeight="1" thickTop="1" x14ac:dyDescent="0.25">
      <c r="A44" s="3"/>
      <c r="B44" s="100">
        <v>33</v>
      </c>
      <c r="C44" s="43" t="s">
        <v>7</v>
      </c>
      <c r="D44" s="38">
        <v>5</v>
      </c>
      <c r="E44" s="44"/>
      <c r="F44" s="23"/>
      <c r="G44" s="17"/>
      <c r="H44" s="23"/>
      <c r="I44" s="24"/>
      <c r="J44" s="16"/>
      <c r="K44" s="18"/>
      <c r="L44" s="17"/>
      <c r="M44" s="32"/>
      <c r="N44" s="23"/>
      <c r="O44" s="24"/>
      <c r="P44" s="23"/>
      <c r="Q44" s="17"/>
      <c r="R44" s="24"/>
      <c r="S44" s="23"/>
      <c r="T44" s="32"/>
      <c r="U44" s="117"/>
      <c r="V44" s="105"/>
      <c r="W44" s="105"/>
      <c r="X44" s="1"/>
    </row>
    <row r="45" spans="1:28" ht="15.75" customHeight="1" x14ac:dyDescent="0.25">
      <c r="A45" s="3"/>
      <c r="B45" s="101">
        <v>34</v>
      </c>
      <c r="C45" s="43" t="s">
        <v>8</v>
      </c>
      <c r="D45" s="39">
        <v>5</v>
      </c>
      <c r="E45" s="45"/>
      <c r="F45" s="25"/>
      <c r="G45" s="8"/>
      <c r="H45" s="25"/>
      <c r="I45" s="26"/>
      <c r="J45" s="7"/>
      <c r="K45" s="14"/>
      <c r="L45" s="8"/>
      <c r="M45" s="33"/>
      <c r="N45" s="25"/>
      <c r="O45" s="26"/>
      <c r="P45" s="25"/>
      <c r="Q45" s="8"/>
      <c r="R45" s="26"/>
      <c r="S45" s="25"/>
      <c r="T45" s="33"/>
      <c r="U45" s="117"/>
      <c r="V45" s="105"/>
      <c r="W45" s="105"/>
      <c r="X45" s="1"/>
    </row>
    <row r="46" spans="1:28" ht="15.75" customHeight="1" x14ac:dyDescent="0.25">
      <c r="A46" s="3"/>
      <c r="B46" s="101">
        <v>35</v>
      </c>
      <c r="C46" s="43" t="s">
        <v>9</v>
      </c>
      <c r="D46" s="39">
        <v>5</v>
      </c>
      <c r="E46" s="45"/>
      <c r="F46" s="25"/>
      <c r="G46" s="8"/>
      <c r="H46" s="25"/>
      <c r="I46" s="26"/>
      <c r="J46" s="7"/>
      <c r="K46" s="14"/>
      <c r="L46" s="8"/>
      <c r="M46" s="33"/>
      <c r="N46" s="25"/>
      <c r="O46" s="26"/>
      <c r="P46" s="25"/>
      <c r="Q46" s="8"/>
      <c r="R46" s="26"/>
      <c r="S46" s="25"/>
      <c r="T46" s="33"/>
      <c r="U46" s="117"/>
      <c r="V46" s="105"/>
      <c r="W46" s="105"/>
      <c r="X46" s="1"/>
    </row>
    <row r="47" spans="1:28" ht="15.75" customHeight="1" x14ac:dyDescent="0.25">
      <c r="A47" s="3"/>
      <c r="B47" s="101">
        <v>36</v>
      </c>
      <c r="C47" s="43" t="s">
        <v>10</v>
      </c>
      <c r="D47" s="39">
        <v>5</v>
      </c>
      <c r="E47" s="45"/>
      <c r="F47" s="25"/>
      <c r="G47" s="8"/>
      <c r="H47" s="25"/>
      <c r="I47" s="26"/>
      <c r="J47" s="7"/>
      <c r="K47" s="14"/>
      <c r="L47" s="8"/>
      <c r="M47" s="33"/>
      <c r="N47" s="25"/>
      <c r="O47" s="26"/>
      <c r="P47" s="25"/>
      <c r="Q47" s="8"/>
      <c r="R47" s="26"/>
      <c r="S47" s="25"/>
      <c r="T47" s="33"/>
      <c r="U47" s="117"/>
      <c r="V47" s="105"/>
      <c r="W47" s="105"/>
      <c r="X47" s="1"/>
    </row>
    <row r="48" spans="1:28" ht="15.75" customHeight="1" x14ac:dyDescent="0.25">
      <c r="A48" s="3"/>
      <c r="B48" s="101">
        <v>37</v>
      </c>
      <c r="C48" s="43" t="s">
        <v>8</v>
      </c>
      <c r="D48" s="39">
        <v>5</v>
      </c>
      <c r="E48" s="45"/>
      <c r="F48" s="25"/>
      <c r="G48" s="8"/>
      <c r="H48" s="25"/>
      <c r="I48" s="26"/>
      <c r="J48" s="7"/>
      <c r="K48" s="14"/>
      <c r="L48" s="8"/>
      <c r="M48" s="33"/>
      <c r="N48" s="25"/>
      <c r="O48" s="26"/>
      <c r="P48" s="25"/>
      <c r="Q48" s="8"/>
      <c r="R48" s="26"/>
      <c r="S48" s="25"/>
      <c r="T48" s="33"/>
      <c r="U48" s="117"/>
      <c r="V48" s="105"/>
      <c r="W48" s="105"/>
      <c r="X48" s="1"/>
    </row>
    <row r="49" spans="1:28" x14ac:dyDescent="0.25">
      <c r="A49" s="3"/>
      <c r="B49" s="101">
        <v>38</v>
      </c>
      <c r="C49" s="43" t="s">
        <v>11</v>
      </c>
      <c r="D49" s="39">
        <v>5</v>
      </c>
      <c r="E49" s="45"/>
      <c r="F49" s="25"/>
      <c r="G49" s="8"/>
      <c r="H49" s="25"/>
      <c r="I49" s="26"/>
      <c r="J49" s="7"/>
      <c r="K49" s="14"/>
      <c r="L49" s="8"/>
      <c r="M49" s="33"/>
      <c r="N49" s="25"/>
      <c r="O49" s="26"/>
      <c r="P49" s="25"/>
      <c r="Q49" s="8"/>
      <c r="R49" s="26"/>
      <c r="S49" s="25"/>
      <c r="T49" s="33"/>
      <c r="U49" s="117"/>
      <c r="V49" s="105"/>
      <c r="W49" s="105"/>
      <c r="X49" s="1"/>
    </row>
    <row r="50" spans="1:28" x14ac:dyDescent="0.25">
      <c r="A50" s="3"/>
      <c r="B50" s="101">
        <v>39</v>
      </c>
      <c r="C50" s="43" t="s">
        <v>12</v>
      </c>
      <c r="D50" s="39">
        <v>5</v>
      </c>
      <c r="E50" s="45"/>
      <c r="F50" s="25"/>
      <c r="G50" s="8"/>
      <c r="H50" s="25"/>
      <c r="I50" s="26"/>
      <c r="J50" s="7"/>
      <c r="K50" s="14"/>
      <c r="L50" s="8"/>
      <c r="M50" s="33"/>
      <c r="N50" s="25"/>
      <c r="O50" s="26"/>
      <c r="P50" s="25"/>
      <c r="Q50" s="8"/>
      <c r="R50" s="26"/>
      <c r="S50" s="25"/>
      <c r="T50" s="33"/>
      <c r="U50" s="117"/>
      <c r="V50" s="105"/>
      <c r="W50" s="105"/>
      <c r="X50" s="1"/>
    </row>
    <row r="51" spans="1:28" ht="15.75" thickBot="1" x14ac:dyDescent="0.3">
      <c r="A51" s="3"/>
      <c r="B51" s="102">
        <v>40</v>
      </c>
      <c r="C51" s="46" t="s">
        <v>13</v>
      </c>
      <c r="D51" s="40">
        <v>5</v>
      </c>
      <c r="E51" s="45"/>
      <c r="F51" s="25"/>
      <c r="G51" s="8"/>
      <c r="H51" s="25"/>
      <c r="I51" s="26"/>
      <c r="J51" s="7"/>
      <c r="K51" s="14"/>
      <c r="L51" s="8"/>
      <c r="M51" s="33"/>
      <c r="N51" s="25"/>
      <c r="O51" s="26"/>
      <c r="P51" s="25"/>
      <c r="Q51" s="8"/>
      <c r="R51" s="26"/>
      <c r="S51" s="25"/>
      <c r="T51" s="33"/>
      <c r="U51" s="117"/>
      <c r="V51" s="105"/>
      <c r="W51" s="105"/>
      <c r="X51" s="1"/>
    </row>
    <row r="52" spans="1:28" ht="15.75" thickTop="1" x14ac:dyDescent="0.25">
      <c r="A52" s="3"/>
      <c r="B52" s="100">
        <v>41</v>
      </c>
      <c r="C52" s="43" t="s">
        <v>7</v>
      </c>
      <c r="D52" s="38">
        <v>6</v>
      </c>
      <c r="E52" s="45"/>
      <c r="F52" s="25"/>
      <c r="G52" s="8"/>
      <c r="H52" s="25"/>
      <c r="I52" s="26"/>
      <c r="J52" s="7"/>
      <c r="K52" s="14"/>
      <c r="L52" s="8"/>
      <c r="M52" s="33"/>
      <c r="N52" s="25"/>
      <c r="O52" s="26"/>
      <c r="P52" s="25"/>
      <c r="Q52" s="8"/>
      <c r="R52" s="26"/>
      <c r="S52" s="25"/>
      <c r="T52" s="33"/>
      <c r="U52" s="117"/>
      <c r="V52" s="105"/>
      <c r="W52" s="105"/>
      <c r="X52" s="1"/>
    </row>
    <row r="53" spans="1:28" x14ac:dyDescent="0.25">
      <c r="A53" s="3"/>
      <c r="B53" s="101">
        <v>42</v>
      </c>
      <c r="C53" s="43" t="s">
        <v>8</v>
      </c>
      <c r="D53" s="39">
        <v>6</v>
      </c>
      <c r="E53" s="45"/>
      <c r="F53" s="25"/>
      <c r="G53" s="8"/>
      <c r="H53" s="25"/>
      <c r="I53" s="26"/>
      <c r="J53" s="7"/>
      <c r="K53" s="14"/>
      <c r="L53" s="8"/>
      <c r="M53" s="33"/>
      <c r="N53" s="25"/>
      <c r="O53" s="26"/>
      <c r="P53" s="25"/>
      <c r="Q53" s="8"/>
      <c r="R53" s="26"/>
      <c r="S53" s="25"/>
      <c r="T53" s="33"/>
      <c r="U53" s="117"/>
      <c r="V53" s="105"/>
      <c r="W53" s="105"/>
      <c r="X53" s="1"/>
      <c r="Y53" s="1"/>
    </row>
    <row r="54" spans="1:28" x14ac:dyDescent="0.25">
      <c r="A54" s="3"/>
      <c r="B54" s="101">
        <v>43</v>
      </c>
      <c r="C54" s="43" t="s">
        <v>9</v>
      </c>
      <c r="D54" s="39">
        <v>6</v>
      </c>
      <c r="E54" s="45"/>
      <c r="F54" s="25"/>
      <c r="G54" s="8"/>
      <c r="H54" s="25"/>
      <c r="I54" s="26"/>
      <c r="J54" s="7"/>
      <c r="K54" s="14"/>
      <c r="L54" s="8"/>
      <c r="M54" s="33"/>
      <c r="N54" s="25"/>
      <c r="O54" s="26"/>
      <c r="P54" s="25"/>
      <c r="Q54" s="8"/>
      <c r="R54" s="26"/>
      <c r="S54" s="25"/>
      <c r="T54" s="33"/>
      <c r="U54" s="117"/>
      <c r="V54" s="105"/>
      <c r="W54" s="105"/>
      <c r="X54" s="1"/>
      <c r="Y54" s="1"/>
      <c r="Z54" s="6"/>
      <c r="AA54" s="1"/>
      <c r="AB54" s="1"/>
    </row>
    <row r="55" spans="1:28" x14ac:dyDescent="0.25">
      <c r="A55" s="3"/>
      <c r="B55" s="101">
        <v>44</v>
      </c>
      <c r="C55" s="43" t="s">
        <v>10</v>
      </c>
      <c r="D55" s="39">
        <v>6</v>
      </c>
      <c r="E55" s="45"/>
      <c r="F55" s="25"/>
      <c r="G55" s="8"/>
      <c r="H55" s="25"/>
      <c r="I55" s="26"/>
      <c r="J55" s="7"/>
      <c r="K55" s="14"/>
      <c r="L55" s="8"/>
      <c r="M55" s="33"/>
      <c r="N55" s="25"/>
      <c r="O55" s="26"/>
      <c r="P55" s="25"/>
      <c r="Q55" s="8"/>
      <c r="R55" s="26"/>
      <c r="S55" s="25"/>
      <c r="T55" s="33"/>
      <c r="U55" s="117"/>
      <c r="V55" s="105"/>
      <c r="W55" s="105"/>
      <c r="X55" s="1"/>
      <c r="Y55" s="1"/>
    </row>
    <row r="56" spans="1:28" x14ac:dyDescent="0.25">
      <c r="A56" s="3"/>
      <c r="B56" s="101">
        <v>45</v>
      </c>
      <c r="C56" s="43" t="s">
        <v>8</v>
      </c>
      <c r="D56" s="39">
        <v>6</v>
      </c>
      <c r="E56" s="45"/>
      <c r="F56" s="25"/>
      <c r="G56" s="8"/>
      <c r="H56" s="25"/>
      <c r="I56" s="26"/>
      <c r="J56" s="7"/>
      <c r="K56" s="14"/>
      <c r="L56" s="8"/>
      <c r="M56" s="33"/>
      <c r="N56" s="25"/>
      <c r="O56" s="26"/>
      <c r="P56" s="25"/>
      <c r="Q56" s="8"/>
      <c r="R56" s="26"/>
      <c r="S56" s="25"/>
      <c r="T56" s="33"/>
      <c r="U56" s="117"/>
      <c r="V56" s="105"/>
      <c r="W56" s="105"/>
      <c r="X56" s="1"/>
      <c r="Y56" s="1"/>
    </row>
    <row r="57" spans="1:28" x14ac:dyDescent="0.25">
      <c r="A57" s="3"/>
      <c r="B57" s="101">
        <v>46</v>
      </c>
      <c r="C57" s="43" t="s">
        <v>11</v>
      </c>
      <c r="D57" s="39">
        <v>6</v>
      </c>
      <c r="E57" s="45"/>
      <c r="F57" s="25"/>
      <c r="G57" s="8"/>
      <c r="H57" s="25"/>
      <c r="I57" s="26"/>
      <c r="J57" s="7"/>
      <c r="K57" s="14"/>
      <c r="L57" s="8"/>
      <c r="M57" s="33"/>
      <c r="N57" s="25"/>
      <c r="O57" s="26"/>
      <c r="P57" s="25"/>
      <c r="Q57" s="8"/>
      <c r="R57" s="26"/>
      <c r="S57" s="25"/>
      <c r="T57" s="33"/>
      <c r="U57" s="117"/>
      <c r="V57" s="105"/>
      <c r="W57" s="105"/>
      <c r="X57" s="1"/>
      <c r="Y57" s="1"/>
    </row>
    <row r="58" spans="1:28" x14ac:dyDescent="0.25">
      <c r="A58" s="3"/>
      <c r="B58" s="101">
        <v>47</v>
      </c>
      <c r="C58" s="43" t="s">
        <v>12</v>
      </c>
      <c r="D58" s="39">
        <v>6</v>
      </c>
      <c r="E58" s="45"/>
      <c r="F58" s="25"/>
      <c r="G58" s="8"/>
      <c r="H58" s="25"/>
      <c r="I58" s="26"/>
      <c r="J58" s="7"/>
      <c r="K58" s="14"/>
      <c r="L58" s="8"/>
      <c r="M58" s="33"/>
      <c r="N58" s="25"/>
      <c r="O58" s="26"/>
      <c r="P58" s="25"/>
      <c r="Q58" s="8"/>
      <c r="R58" s="26"/>
      <c r="S58" s="25"/>
      <c r="T58" s="33"/>
      <c r="U58" s="117"/>
      <c r="V58" s="105"/>
      <c r="W58" s="105"/>
      <c r="X58" s="1"/>
      <c r="Y58" s="1"/>
      <c r="Z58" s="6"/>
      <c r="AA58" s="1"/>
      <c r="AB58" s="1"/>
    </row>
    <row r="59" spans="1:28" ht="15.75" thickBot="1" x14ac:dyDescent="0.3">
      <c r="A59" s="3"/>
      <c r="B59" s="102">
        <v>48</v>
      </c>
      <c r="C59" s="46" t="s">
        <v>13</v>
      </c>
      <c r="D59" s="40">
        <v>6</v>
      </c>
      <c r="E59" s="45"/>
      <c r="F59" s="25"/>
      <c r="G59" s="8"/>
      <c r="H59" s="25"/>
      <c r="I59" s="26"/>
      <c r="J59" s="7"/>
      <c r="K59" s="14"/>
      <c r="L59" s="8"/>
      <c r="M59" s="33"/>
      <c r="N59" s="25"/>
      <c r="O59" s="26"/>
      <c r="P59" s="25"/>
      <c r="Q59" s="8"/>
      <c r="R59" s="26"/>
      <c r="S59" s="25"/>
      <c r="T59" s="33"/>
      <c r="U59" s="117"/>
      <c r="V59" s="105"/>
      <c r="W59" s="105"/>
      <c r="X59" s="1"/>
      <c r="Y59" s="1"/>
      <c r="Z59" s="6"/>
      <c r="AA59" s="1"/>
      <c r="AB59" s="1"/>
    </row>
    <row r="60" spans="1:28" ht="15.75" thickTop="1" x14ac:dyDescent="0.25">
      <c r="A60" s="3"/>
      <c r="B60" s="100">
        <v>49</v>
      </c>
      <c r="C60" s="43" t="s">
        <v>7</v>
      </c>
      <c r="D60" s="38">
        <v>7</v>
      </c>
      <c r="E60" s="44"/>
      <c r="F60" s="23"/>
      <c r="G60" s="17"/>
      <c r="H60" s="23"/>
      <c r="I60" s="24"/>
      <c r="J60" s="16"/>
      <c r="K60" s="18"/>
      <c r="L60" s="17"/>
      <c r="M60" s="32"/>
      <c r="N60" s="23"/>
      <c r="O60" s="24"/>
      <c r="P60" s="23"/>
      <c r="Q60" s="17"/>
      <c r="R60" s="24"/>
      <c r="S60" s="23"/>
      <c r="T60" s="32"/>
      <c r="U60" s="117"/>
      <c r="V60" s="105"/>
      <c r="W60" s="105"/>
      <c r="X60" s="1"/>
      <c r="Y60" s="1"/>
      <c r="Z60" s="6"/>
      <c r="AA60" s="1"/>
      <c r="AB60" s="1"/>
    </row>
    <row r="61" spans="1:28" x14ac:dyDescent="0.25">
      <c r="A61" s="3"/>
      <c r="B61" s="101">
        <v>50</v>
      </c>
      <c r="C61" s="43" t="s">
        <v>8</v>
      </c>
      <c r="D61" s="39">
        <v>7</v>
      </c>
      <c r="E61" s="45"/>
      <c r="F61" s="23"/>
      <c r="G61" s="17"/>
      <c r="H61" s="23"/>
      <c r="I61" s="24"/>
      <c r="J61" s="7"/>
      <c r="K61" s="14"/>
      <c r="L61" s="8"/>
      <c r="M61" s="33"/>
      <c r="N61" s="25"/>
      <c r="O61" s="26"/>
      <c r="P61" s="25"/>
      <c r="Q61" s="8"/>
      <c r="R61" s="26"/>
      <c r="S61" s="25"/>
      <c r="T61" s="33"/>
      <c r="U61" s="117"/>
      <c r="V61" s="105"/>
      <c r="W61" s="105"/>
      <c r="X61" s="1"/>
      <c r="Y61" s="1"/>
      <c r="Z61" s="6"/>
      <c r="AA61" s="1"/>
      <c r="AB61" s="1"/>
    </row>
    <row r="62" spans="1:28" x14ac:dyDescent="0.25">
      <c r="A62" s="3"/>
      <c r="B62" s="101">
        <v>51</v>
      </c>
      <c r="C62" s="43" t="s">
        <v>9</v>
      </c>
      <c r="D62" s="39">
        <v>7</v>
      </c>
      <c r="E62" s="45"/>
      <c r="F62" s="23"/>
      <c r="G62" s="17"/>
      <c r="H62" s="23"/>
      <c r="I62" s="24"/>
      <c r="J62" s="7"/>
      <c r="K62" s="14"/>
      <c r="L62" s="8"/>
      <c r="M62" s="33"/>
      <c r="N62" s="25"/>
      <c r="O62" s="26"/>
      <c r="P62" s="25"/>
      <c r="Q62" s="8"/>
      <c r="R62" s="26"/>
      <c r="S62" s="25"/>
      <c r="T62" s="33"/>
      <c r="U62" s="117"/>
      <c r="V62" s="105"/>
      <c r="W62" s="105"/>
      <c r="X62" s="1"/>
      <c r="Y62" s="1"/>
      <c r="Z62" s="6"/>
      <c r="AA62" s="1"/>
      <c r="AB62" s="1"/>
    </row>
    <row r="63" spans="1:28" x14ac:dyDescent="0.25">
      <c r="A63" s="3"/>
      <c r="B63" s="101">
        <v>52</v>
      </c>
      <c r="C63" s="43" t="s">
        <v>10</v>
      </c>
      <c r="D63" s="39">
        <v>7</v>
      </c>
      <c r="E63" s="45"/>
      <c r="F63" s="23"/>
      <c r="G63" s="17"/>
      <c r="H63" s="23"/>
      <c r="I63" s="24"/>
      <c r="J63" s="7"/>
      <c r="K63" s="14"/>
      <c r="L63" s="8"/>
      <c r="M63" s="33"/>
      <c r="N63" s="25"/>
      <c r="O63" s="26"/>
      <c r="P63" s="25"/>
      <c r="Q63" s="8"/>
      <c r="R63" s="26"/>
      <c r="S63" s="25"/>
      <c r="T63" s="33"/>
      <c r="U63" s="117"/>
      <c r="V63" s="105"/>
      <c r="W63" s="105"/>
      <c r="X63" s="1"/>
      <c r="Y63" s="1"/>
      <c r="Z63" s="6"/>
      <c r="AA63" s="1"/>
      <c r="AB63" s="1"/>
    </row>
    <row r="64" spans="1:28" x14ac:dyDescent="0.25">
      <c r="A64" s="3"/>
      <c r="B64" s="101">
        <v>53</v>
      </c>
      <c r="C64" s="43" t="s">
        <v>8</v>
      </c>
      <c r="D64" s="39">
        <v>7</v>
      </c>
      <c r="E64" s="45"/>
      <c r="F64" s="23"/>
      <c r="G64" s="17"/>
      <c r="H64" s="23"/>
      <c r="I64" s="24"/>
      <c r="J64" s="7"/>
      <c r="K64" s="14"/>
      <c r="L64" s="8"/>
      <c r="M64" s="33"/>
      <c r="N64" s="25"/>
      <c r="O64" s="26"/>
      <c r="P64" s="25"/>
      <c r="Q64" s="8"/>
      <c r="R64" s="26"/>
      <c r="S64" s="25"/>
      <c r="T64" s="33"/>
      <c r="U64" s="117"/>
      <c r="V64" s="105"/>
      <c r="W64" s="105"/>
      <c r="X64" s="1"/>
      <c r="Y64" s="1"/>
      <c r="Z64" s="6"/>
      <c r="AA64" s="1"/>
      <c r="AB64" s="1"/>
    </row>
    <row r="65" spans="1:38" x14ac:dyDescent="0.25">
      <c r="A65" s="3"/>
      <c r="B65" s="101">
        <v>54</v>
      </c>
      <c r="C65" s="43" t="s">
        <v>11</v>
      </c>
      <c r="D65" s="39">
        <v>7</v>
      </c>
      <c r="E65" s="45"/>
      <c r="F65" s="23"/>
      <c r="G65" s="8"/>
      <c r="H65" s="25"/>
      <c r="I65" s="26"/>
      <c r="J65" s="7"/>
      <c r="K65" s="14"/>
      <c r="L65" s="8"/>
      <c r="M65" s="33"/>
      <c r="N65" s="25"/>
      <c r="O65" s="26"/>
      <c r="P65" s="25"/>
      <c r="Q65" s="8"/>
      <c r="R65" s="26"/>
      <c r="S65" s="25"/>
      <c r="T65" s="33"/>
      <c r="U65" s="117"/>
      <c r="V65" s="105"/>
      <c r="W65" s="105"/>
      <c r="X65" s="1"/>
      <c r="Y65" s="1"/>
      <c r="Z65" s="6"/>
      <c r="AA65" s="1"/>
      <c r="AB65" s="1"/>
    </row>
    <row r="66" spans="1:38" x14ac:dyDescent="0.25">
      <c r="A66" s="3"/>
      <c r="B66" s="101">
        <v>55</v>
      </c>
      <c r="C66" s="43" t="s">
        <v>12</v>
      </c>
      <c r="D66" s="39">
        <v>7</v>
      </c>
      <c r="E66" s="45"/>
      <c r="F66" s="25"/>
      <c r="G66" s="8"/>
      <c r="H66" s="25"/>
      <c r="I66" s="26"/>
      <c r="J66" s="7"/>
      <c r="K66" s="14"/>
      <c r="L66" s="8"/>
      <c r="M66" s="33"/>
      <c r="N66" s="25"/>
      <c r="O66" s="26"/>
      <c r="P66" s="25"/>
      <c r="Q66" s="8"/>
      <c r="R66" s="26"/>
      <c r="S66" s="25"/>
      <c r="T66" s="33"/>
      <c r="U66" s="117"/>
      <c r="V66" s="105"/>
      <c r="W66" s="105"/>
      <c r="X66" s="1"/>
      <c r="Y66" s="1"/>
      <c r="Z66" s="6"/>
      <c r="AA66" s="1"/>
      <c r="AB66" s="1"/>
    </row>
    <row r="67" spans="1:38" ht="15.75" thickBot="1" x14ac:dyDescent="0.3">
      <c r="A67" s="3"/>
      <c r="B67" s="102">
        <v>56</v>
      </c>
      <c r="C67" s="46" t="s">
        <v>13</v>
      </c>
      <c r="D67" s="40">
        <v>7</v>
      </c>
      <c r="E67" s="37"/>
      <c r="F67" s="25"/>
      <c r="G67" s="8"/>
      <c r="H67" s="25"/>
      <c r="I67" s="26"/>
      <c r="J67" s="7"/>
      <c r="K67" s="14"/>
      <c r="L67" s="8"/>
      <c r="M67" s="33"/>
      <c r="N67" s="25"/>
      <c r="O67" s="26"/>
      <c r="P67" s="25"/>
      <c r="Q67" s="8"/>
      <c r="R67" s="26"/>
      <c r="S67" s="25"/>
      <c r="T67" s="33"/>
      <c r="U67" s="117"/>
      <c r="V67" s="105"/>
      <c r="W67" s="105"/>
      <c r="X67" s="1"/>
      <c r="Y67" s="1"/>
      <c r="Z67" s="6"/>
      <c r="AA67" s="1"/>
      <c r="AB67" s="1"/>
    </row>
    <row r="68" spans="1:38" ht="19.5" thickTop="1" x14ac:dyDescent="0.3">
      <c r="A68" s="3"/>
      <c r="B68" s="100">
        <v>57</v>
      </c>
      <c r="C68" s="43" t="s">
        <v>7</v>
      </c>
      <c r="D68" s="38">
        <v>8</v>
      </c>
      <c r="E68" s="44"/>
      <c r="F68" s="23"/>
      <c r="G68" s="17"/>
      <c r="H68" s="23"/>
      <c r="I68" s="24"/>
      <c r="J68" s="16"/>
      <c r="K68" s="18"/>
      <c r="L68" s="17"/>
      <c r="M68" s="32"/>
      <c r="N68" s="23"/>
      <c r="O68" s="24"/>
      <c r="P68" s="23"/>
      <c r="Q68" s="17"/>
      <c r="R68" s="24"/>
      <c r="S68" s="23"/>
      <c r="T68" s="32"/>
      <c r="U68" s="117"/>
      <c r="V68" s="105"/>
      <c r="W68" s="105"/>
      <c r="Y68" s="218" t="s">
        <v>57</v>
      </c>
      <c r="Z68" s="219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</row>
    <row r="69" spans="1:38" ht="18.75" x14ac:dyDescent="0.3">
      <c r="A69" s="3"/>
      <c r="B69" s="101">
        <v>58</v>
      </c>
      <c r="C69" s="43" t="s">
        <v>8</v>
      </c>
      <c r="D69" s="39">
        <v>8</v>
      </c>
      <c r="E69" s="45"/>
      <c r="F69" s="25"/>
      <c r="G69" s="8"/>
      <c r="H69" s="25"/>
      <c r="I69" s="26"/>
      <c r="J69" s="7"/>
      <c r="K69" s="14"/>
      <c r="L69" s="8"/>
      <c r="M69" s="33"/>
      <c r="N69" s="25"/>
      <c r="O69" s="26"/>
      <c r="P69" s="25"/>
      <c r="Q69" s="8"/>
      <c r="R69" s="26"/>
      <c r="S69" s="25"/>
      <c r="T69" s="33"/>
      <c r="U69" s="117"/>
      <c r="V69" s="105"/>
      <c r="W69" s="105"/>
      <c r="Y69" s="216" t="s">
        <v>56</v>
      </c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</row>
    <row r="70" spans="1:38" ht="18.75" x14ac:dyDescent="0.3">
      <c r="A70" s="3"/>
      <c r="B70" s="101">
        <v>59</v>
      </c>
      <c r="C70" s="43" t="s">
        <v>9</v>
      </c>
      <c r="D70" s="39">
        <v>8</v>
      </c>
      <c r="E70" s="45"/>
      <c r="F70" s="25"/>
      <c r="G70" s="8"/>
      <c r="H70" s="25"/>
      <c r="I70" s="26"/>
      <c r="J70" s="7"/>
      <c r="K70" s="14"/>
      <c r="L70" s="8"/>
      <c r="M70" s="33"/>
      <c r="N70" s="25"/>
      <c r="O70" s="26"/>
      <c r="P70" s="25"/>
      <c r="Q70" s="8"/>
      <c r="R70" s="26"/>
      <c r="S70" s="25"/>
      <c r="T70" s="33"/>
      <c r="U70" s="117"/>
      <c r="V70" s="105"/>
      <c r="W70" s="105"/>
      <c r="Y70" s="220" t="s">
        <v>58</v>
      </c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</row>
    <row r="71" spans="1:38" ht="18.75" x14ac:dyDescent="0.3">
      <c r="A71" s="3"/>
      <c r="B71" s="101">
        <v>60</v>
      </c>
      <c r="C71" s="43" t="s">
        <v>10</v>
      </c>
      <c r="D71" s="39">
        <v>8</v>
      </c>
      <c r="E71" s="45"/>
      <c r="F71" s="25"/>
      <c r="G71" s="8"/>
      <c r="H71" s="25"/>
      <c r="I71" s="26"/>
      <c r="J71" s="7"/>
      <c r="K71" s="14"/>
      <c r="L71" s="8"/>
      <c r="M71" s="33"/>
      <c r="N71" s="25"/>
      <c r="O71" s="26"/>
      <c r="P71" s="25"/>
      <c r="Q71" s="8"/>
      <c r="R71" s="26"/>
      <c r="S71" s="25"/>
      <c r="T71" s="33"/>
      <c r="U71" s="117"/>
      <c r="V71" s="105"/>
      <c r="W71" s="105"/>
      <c r="Y71" s="220" t="s">
        <v>59</v>
      </c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</row>
    <row r="72" spans="1:38" ht="18.75" x14ac:dyDescent="0.3">
      <c r="A72" s="3"/>
      <c r="B72" s="101">
        <v>61</v>
      </c>
      <c r="C72" s="43" t="s">
        <v>8</v>
      </c>
      <c r="D72" s="39">
        <v>8</v>
      </c>
      <c r="E72" s="45"/>
      <c r="F72" s="25"/>
      <c r="G72" s="8"/>
      <c r="H72" s="25"/>
      <c r="I72" s="26"/>
      <c r="J72" s="7"/>
      <c r="K72" s="14"/>
      <c r="L72" s="8"/>
      <c r="M72" s="33"/>
      <c r="N72" s="25"/>
      <c r="O72" s="26"/>
      <c r="P72" s="25"/>
      <c r="Q72" s="8"/>
      <c r="R72" s="26"/>
      <c r="S72" s="25"/>
      <c r="T72" s="33"/>
      <c r="U72" s="117"/>
      <c r="V72" s="105"/>
      <c r="W72" s="105"/>
      <c r="Y72" s="220" t="s">
        <v>60</v>
      </c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</row>
    <row r="73" spans="1:38" x14ac:dyDescent="0.25">
      <c r="A73" s="3"/>
      <c r="B73" s="101">
        <v>62</v>
      </c>
      <c r="C73" s="43" t="s">
        <v>11</v>
      </c>
      <c r="D73" s="39">
        <v>8</v>
      </c>
      <c r="E73" s="45"/>
      <c r="F73" s="25"/>
      <c r="G73" s="8"/>
      <c r="H73" s="25"/>
      <c r="I73" s="26"/>
      <c r="J73" s="7"/>
      <c r="K73" s="14"/>
      <c r="L73" s="8"/>
      <c r="M73" s="33"/>
      <c r="N73" s="25"/>
      <c r="O73" s="26"/>
      <c r="P73" s="25"/>
      <c r="Q73" s="8"/>
      <c r="R73" s="26"/>
      <c r="S73" s="25"/>
      <c r="T73" s="33"/>
      <c r="U73" s="117"/>
      <c r="V73" s="105"/>
      <c r="W73" s="105"/>
    </row>
    <row r="74" spans="1:38" x14ac:dyDescent="0.25">
      <c r="A74" s="3"/>
      <c r="B74" s="101">
        <v>63</v>
      </c>
      <c r="C74" s="43" t="s">
        <v>12</v>
      </c>
      <c r="D74" s="39">
        <v>8</v>
      </c>
      <c r="E74" s="45"/>
      <c r="F74" s="25"/>
      <c r="G74" s="8"/>
      <c r="H74" s="25"/>
      <c r="I74" s="26"/>
      <c r="J74" s="7"/>
      <c r="K74" s="14"/>
      <c r="L74" s="8"/>
      <c r="M74" s="33"/>
      <c r="N74" s="25"/>
      <c r="O74" s="26"/>
      <c r="P74" s="25"/>
      <c r="Q74" s="8"/>
      <c r="R74" s="26"/>
      <c r="S74" s="25"/>
      <c r="T74" s="33"/>
      <c r="U74" s="117"/>
      <c r="V74" s="105"/>
      <c r="W74" s="105"/>
    </row>
    <row r="75" spans="1:38" ht="15.75" thickBot="1" x14ac:dyDescent="0.3">
      <c r="A75" s="3"/>
      <c r="B75" s="102">
        <v>64</v>
      </c>
      <c r="C75" s="46" t="s">
        <v>13</v>
      </c>
      <c r="D75" s="40">
        <v>8</v>
      </c>
      <c r="E75" s="45"/>
      <c r="F75" s="25"/>
      <c r="G75" s="8"/>
      <c r="H75" s="25"/>
      <c r="I75" s="26"/>
      <c r="J75" s="7"/>
      <c r="K75" s="14"/>
      <c r="L75" s="8"/>
      <c r="M75" s="33"/>
      <c r="N75" s="25"/>
      <c r="O75" s="26"/>
      <c r="P75" s="25"/>
      <c r="Q75" s="8"/>
      <c r="R75" s="26"/>
      <c r="S75" s="25"/>
      <c r="T75" s="33"/>
      <c r="U75" s="117"/>
      <c r="V75" s="105"/>
      <c r="W75" s="105"/>
    </row>
    <row r="76" spans="1:38" ht="15.75" thickTop="1" x14ac:dyDescent="0.25">
      <c r="A76" s="3"/>
      <c r="B76" s="100">
        <v>65</v>
      </c>
      <c r="C76" s="43" t="s">
        <v>7</v>
      </c>
      <c r="D76" s="38">
        <v>9</v>
      </c>
      <c r="E76" s="45"/>
      <c r="F76" s="25"/>
      <c r="G76" s="8"/>
      <c r="H76" s="25"/>
      <c r="I76" s="26"/>
      <c r="J76" s="7"/>
      <c r="K76" s="14"/>
      <c r="L76" s="8"/>
      <c r="M76" s="33"/>
      <c r="N76" s="25"/>
      <c r="O76" s="26"/>
      <c r="P76" s="25"/>
      <c r="Q76" s="8"/>
      <c r="R76" s="26"/>
      <c r="S76" s="25"/>
      <c r="T76" s="33"/>
      <c r="U76" s="117"/>
      <c r="V76" s="105"/>
      <c r="W76" s="105"/>
    </row>
    <row r="77" spans="1:38" x14ac:dyDescent="0.25">
      <c r="A77" s="3"/>
      <c r="B77" s="101">
        <v>66</v>
      </c>
      <c r="C77" s="43" t="s">
        <v>8</v>
      </c>
      <c r="D77" s="39">
        <v>9</v>
      </c>
      <c r="E77" s="45"/>
      <c r="F77" s="25"/>
      <c r="G77" s="8"/>
      <c r="H77" s="25"/>
      <c r="I77" s="26"/>
      <c r="J77" s="7"/>
      <c r="K77" s="14"/>
      <c r="L77" s="8"/>
      <c r="M77" s="33"/>
      <c r="N77" s="25"/>
      <c r="O77" s="26"/>
      <c r="P77" s="25"/>
      <c r="Q77" s="8"/>
      <c r="R77" s="26"/>
      <c r="S77" s="25"/>
      <c r="T77" s="33"/>
      <c r="U77" s="117"/>
      <c r="V77" s="105"/>
      <c r="W77" s="105"/>
    </row>
    <row r="78" spans="1:38" x14ac:dyDescent="0.25">
      <c r="A78" s="3"/>
      <c r="B78" s="101">
        <v>67</v>
      </c>
      <c r="C78" s="43" t="s">
        <v>9</v>
      </c>
      <c r="D78" s="39">
        <v>9</v>
      </c>
      <c r="E78" s="45"/>
      <c r="F78" s="25"/>
      <c r="G78" s="8"/>
      <c r="H78" s="25"/>
      <c r="I78" s="26"/>
      <c r="J78" s="7"/>
      <c r="K78" s="14"/>
      <c r="L78" s="8"/>
      <c r="M78" s="33"/>
      <c r="N78" s="25"/>
      <c r="O78" s="26"/>
      <c r="P78" s="25"/>
      <c r="Q78" s="8"/>
      <c r="R78" s="26"/>
      <c r="S78" s="25"/>
      <c r="T78" s="33"/>
      <c r="U78" s="117"/>
      <c r="V78" s="105"/>
      <c r="W78" s="105"/>
    </row>
    <row r="79" spans="1:38" x14ac:dyDescent="0.25">
      <c r="A79" s="3"/>
      <c r="B79" s="101">
        <v>68</v>
      </c>
      <c r="C79" s="43" t="s">
        <v>10</v>
      </c>
      <c r="D79" s="39">
        <v>9</v>
      </c>
      <c r="E79" s="45"/>
      <c r="F79" s="25"/>
      <c r="G79" s="8"/>
      <c r="H79" s="25"/>
      <c r="I79" s="26"/>
      <c r="J79" s="7"/>
      <c r="K79" s="14"/>
      <c r="L79" s="8"/>
      <c r="M79" s="33"/>
      <c r="N79" s="25"/>
      <c r="O79" s="26"/>
      <c r="P79" s="25"/>
      <c r="Q79" s="8"/>
      <c r="R79" s="26"/>
      <c r="S79" s="25"/>
      <c r="T79" s="33"/>
      <c r="U79" s="117"/>
      <c r="V79" s="105"/>
      <c r="W79" s="105"/>
      <c r="X79" s="1"/>
    </row>
    <row r="80" spans="1:38" x14ac:dyDescent="0.25">
      <c r="A80" s="3"/>
      <c r="B80" s="101">
        <v>69</v>
      </c>
      <c r="C80" s="43" t="s">
        <v>8</v>
      </c>
      <c r="D80" s="39">
        <v>9</v>
      </c>
      <c r="E80" s="45"/>
      <c r="F80" s="25"/>
      <c r="G80" s="8"/>
      <c r="H80" s="25"/>
      <c r="I80" s="26"/>
      <c r="J80" s="7"/>
      <c r="K80" s="14"/>
      <c r="L80" s="8"/>
      <c r="M80" s="33"/>
      <c r="N80" s="25"/>
      <c r="O80" s="26"/>
      <c r="P80" s="25"/>
      <c r="Q80" s="8"/>
      <c r="R80" s="26"/>
      <c r="S80" s="25"/>
      <c r="T80" s="33"/>
      <c r="U80" s="117"/>
      <c r="V80" s="105"/>
      <c r="W80" s="105"/>
      <c r="X80" s="1"/>
    </row>
    <row r="81" spans="1:28" x14ac:dyDescent="0.25">
      <c r="A81" s="3"/>
      <c r="B81" s="101">
        <v>70</v>
      </c>
      <c r="C81" s="43" t="s">
        <v>11</v>
      </c>
      <c r="D81" s="39">
        <v>9</v>
      </c>
      <c r="E81" s="45"/>
      <c r="F81" s="25"/>
      <c r="G81" s="8"/>
      <c r="H81" s="25"/>
      <c r="I81" s="26"/>
      <c r="J81" s="7"/>
      <c r="K81" s="14"/>
      <c r="L81" s="8"/>
      <c r="M81" s="33"/>
      <c r="N81" s="25"/>
      <c r="O81" s="26"/>
      <c r="P81" s="25"/>
      <c r="Q81" s="8"/>
      <c r="R81" s="26"/>
      <c r="S81" s="25"/>
      <c r="T81" s="33"/>
      <c r="U81" s="117"/>
      <c r="V81" s="105"/>
      <c r="W81" s="105"/>
      <c r="X81" s="1"/>
    </row>
    <row r="82" spans="1:28" x14ac:dyDescent="0.25">
      <c r="A82" s="3"/>
      <c r="B82" s="101">
        <v>71</v>
      </c>
      <c r="C82" s="43" t="s">
        <v>12</v>
      </c>
      <c r="D82" s="39">
        <v>9</v>
      </c>
      <c r="E82" s="45"/>
      <c r="F82" s="25"/>
      <c r="G82" s="8"/>
      <c r="H82" s="25"/>
      <c r="I82" s="26"/>
      <c r="J82" s="7"/>
      <c r="K82" s="14"/>
      <c r="L82" s="8"/>
      <c r="M82" s="33"/>
      <c r="N82" s="25"/>
      <c r="O82" s="26"/>
      <c r="P82" s="25"/>
      <c r="Q82" s="8"/>
      <c r="R82" s="26"/>
      <c r="S82" s="25"/>
      <c r="T82" s="33"/>
      <c r="U82" s="117"/>
      <c r="V82" s="105"/>
      <c r="W82" s="105"/>
      <c r="X82" s="1"/>
      <c r="Y82" s="1"/>
      <c r="Z82" s="6"/>
      <c r="AA82" s="1"/>
      <c r="AB82" s="1"/>
    </row>
    <row r="83" spans="1:28" ht="15.75" thickBot="1" x14ac:dyDescent="0.3">
      <c r="A83" s="3"/>
      <c r="B83" s="102">
        <v>72</v>
      </c>
      <c r="C83" s="46" t="s">
        <v>13</v>
      </c>
      <c r="D83" s="40">
        <v>9</v>
      </c>
      <c r="E83" s="45"/>
      <c r="F83" s="25"/>
      <c r="G83" s="8"/>
      <c r="H83" s="25"/>
      <c r="I83" s="26"/>
      <c r="J83" s="7"/>
      <c r="K83" s="14"/>
      <c r="L83" s="8"/>
      <c r="M83" s="33"/>
      <c r="N83" s="25"/>
      <c r="O83" s="26"/>
      <c r="P83" s="25"/>
      <c r="Q83" s="8"/>
      <c r="R83" s="26"/>
      <c r="S83" s="25"/>
      <c r="T83" s="33"/>
      <c r="U83" s="117"/>
      <c r="V83" s="105"/>
      <c r="W83" s="105"/>
      <c r="X83" s="1"/>
      <c r="Y83" s="1"/>
      <c r="Z83" s="6"/>
      <c r="AA83" s="1"/>
      <c r="AB83" s="1"/>
    </row>
    <row r="84" spans="1:28" ht="15.75" thickTop="1" x14ac:dyDescent="0.25">
      <c r="A84" s="3"/>
      <c r="B84" s="100">
        <v>73</v>
      </c>
      <c r="C84" s="43" t="s">
        <v>7</v>
      </c>
      <c r="D84" s="38">
        <v>10</v>
      </c>
      <c r="E84" s="44"/>
      <c r="F84" s="23"/>
      <c r="G84" s="17"/>
      <c r="H84" s="23"/>
      <c r="I84" s="24"/>
      <c r="J84" s="16"/>
      <c r="K84" s="18"/>
      <c r="L84" s="17"/>
      <c r="M84" s="32"/>
      <c r="N84" s="23"/>
      <c r="O84" s="24"/>
      <c r="P84" s="23"/>
      <c r="Q84" s="17"/>
      <c r="R84" s="24"/>
      <c r="S84" s="23"/>
      <c r="T84" s="32"/>
      <c r="U84" s="117"/>
      <c r="V84" s="105"/>
      <c r="W84" s="105"/>
      <c r="X84" s="1"/>
      <c r="Y84" s="1"/>
      <c r="Z84" s="6"/>
      <c r="AA84" s="1"/>
      <c r="AB84" s="1"/>
    </row>
    <row r="85" spans="1:28" x14ac:dyDescent="0.25">
      <c r="A85" s="3"/>
      <c r="B85" s="101">
        <v>74</v>
      </c>
      <c r="C85" s="43" t="s">
        <v>8</v>
      </c>
      <c r="D85" s="38">
        <v>10</v>
      </c>
      <c r="E85" s="45"/>
      <c r="F85" s="23"/>
      <c r="G85" s="17"/>
      <c r="H85" s="23"/>
      <c r="I85" s="24"/>
      <c r="J85" s="7"/>
      <c r="K85" s="14"/>
      <c r="L85" s="8"/>
      <c r="M85" s="33"/>
      <c r="N85" s="25"/>
      <c r="O85" s="26"/>
      <c r="P85" s="25"/>
      <c r="Q85" s="8"/>
      <c r="R85" s="26"/>
      <c r="S85" s="25"/>
      <c r="T85" s="33"/>
      <c r="U85" s="117"/>
      <c r="V85" s="105"/>
      <c r="W85" s="105"/>
      <c r="X85" s="1"/>
      <c r="Y85" s="1"/>
      <c r="Z85" s="6"/>
      <c r="AA85" s="1"/>
      <c r="AB85" s="1"/>
    </row>
    <row r="86" spans="1:28" x14ac:dyDescent="0.25">
      <c r="A86" s="3"/>
      <c r="B86" s="101">
        <v>75</v>
      </c>
      <c r="C86" s="43" t="s">
        <v>9</v>
      </c>
      <c r="D86" s="38">
        <v>10</v>
      </c>
      <c r="E86" s="45"/>
      <c r="F86" s="23"/>
      <c r="G86" s="17"/>
      <c r="H86" s="23"/>
      <c r="I86" s="24"/>
      <c r="J86" s="7"/>
      <c r="K86" s="14"/>
      <c r="L86" s="8"/>
      <c r="M86" s="33"/>
      <c r="N86" s="25"/>
      <c r="O86" s="26"/>
      <c r="P86" s="25"/>
      <c r="Q86" s="8"/>
      <c r="R86" s="26"/>
      <c r="S86" s="25"/>
      <c r="T86" s="33"/>
      <c r="U86" s="117"/>
      <c r="V86" s="105"/>
      <c r="W86" s="105"/>
      <c r="X86" s="1"/>
      <c r="Y86" s="1"/>
      <c r="Z86" s="6"/>
      <c r="AA86" s="1"/>
      <c r="AB86" s="1"/>
    </row>
    <row r="87" spans="1:28" x14ac:dyDescent="0.25">
      <c r="A87" s="3"/>
      <c r="B87" s="101">
        <v>76</v>
      </c>
      <c r="C87" s="43" t="s">
        <v>10</v>
      </c>
      <c r="D87" s="38">
        <v>10</v>
      </c>
      <c r="E87" s="45"/>
      <c r="F87" s="23"/>
      <c r="G87" s="17"/>
      <c r="H87" s="23"/>
      <c r="I87" s="24"/>
      <c r="J87" s="7"/>
      <c r="K87" s="14"/>
      <c r="L87" s="8"/>
      <c r="M87" s="33"/>
      <c r="N87" s="25"/>
      <c r="O87" s="26"/>
      <c r="P87" s="25"/>
      <c r="Q87" s="8"/>
      <c r="R87" s="26"/>
      <c r="S87" s="25"/>
      <c r="T87" s="33"/>
      <c r="U87" s="117"/>
      <c r="V87" s="105"/>
      <c r="W87" s="105"/>
      <c r="X87" s="1"/>
      <c r="Y87" s="1"/>
      <c r="Z87" s="6"/>
      <c r="AA87" s="1"/>
      <c r="AB87" s="1"/>
    </row>
    <row r="88" spans="1:28" x14ac:dyDescent="0.25">
      <c r="A88" s="3"/>
      <c r="B88" s="101">
        <v>77</v>
      </c>
      <c r="C88" s="43" t="s">
        <v>8</v>
      </c>
      <c r="D88" s="38">
        <v>10</v>
      </c>
      <c r="E88" s="45"/>
      <c r="F88" s="23"/>
      <c r="G88" s="17"/>
      <c r="H88" s="23"/>
      <c r="I88" s="24"/>
      <c r="J88" s="7"/>
      <c r="K88" s="14"/>
      <c r="L88" s="8"/>
      <c r="M88" s="33"/>
      <c r="N88" s="25"/>
      <c r="O88" s="26"/>
      <c r="P88" s="25"/>
      <c r="Q88" s="8"/>
      <c r="R88" s="26"/>
      <c r="S88" s="25"/>
      <c r="T88" s="33"/>
      <c r="U88" s="117"/>
      <c r="V88" s="105"/>
      <c r="W88" s="105"/>
      <c r="X88" s="1"/>
      <c r="Y88" s="1"/>
      <c r="Z88" s="6"/>
      <c r="AA88" s="1"/>
      <c r="AB88" s="1"/>
    </row>
    <row r="89" spans="1:28" x14ac:dyDescent="0.25">
      <c r="A89" s="3"/>
      <c r="B89" s="101">
        <v>78</v>
      </c>
      <c r="C89" s="43" t="s">
        <v>11</v>
      </c>
      <c r="D89" s="38">
        <v>10</v>
      </c>
      <c r="E89" s="45"/>
      <c r="F89" s="23"/>
      <c r="G89" s="8"/>
      <c r="H89" s="25"/>
      <c r="I89" s="26"/>
      <c r="J89" s="7"/>
      <c r="K89" s="14"/>
      <c r="L89" s="8"/>
      <c r="M89" s="33"/>
      <c r="N89" s="25"/>
      <c r="O89" s="26"/>
      <c r="P89" s="25"/>
      <c r="Q89" s="8"/>
      <c r="R89" s="26"/>
      <c r="S89" s="25"/>
      <c r="T89" s="33"/>
      <c r="U89" s="117"/>
      <c r="V89" s="105"/>
      <c r="W89" s="105"/>
      <c r="X89" s="1"/>
      <c r="Y89" s="1"/>
      <c r="Z89" s="6"/>
      <c r="AA89" s="1"/>
      <c r="AB89" s="1"/>
    </row>
    <row r="90" spans="1:28" x14ac:dyDescent="0.25">
      <c r="A90" s="3"/>
      <c r="B90" s="101">
        <v>79</v>
      </c>
      <c r="C90" s="43" t="s">
        <v>12</v>
      </c>
      <c r="D90" s="38">
        <v>10</v>
      </c>
      <c r="E90" s="45"/>
      <c r="F90" s="25"/>
      <c r="G90" s="8"/>
      <c r="H90" s="25"/>
      <c r="I90" s="26"/>
      <c r="J90" s="7"/>
      <c r="K90" s="14"/>
      <c r="L90" s="8"/>
      <c r="M90" s="33"/>
      <c r="N90" s="25"/>
      <c r="O90" s="26"/>
      <c r="P90" s="25"/>
      <c r="Q90" s="8"/>
      <c r="R90" s="26"/>
      <c r="S90" s="25"/>
      <c r="T90" s="33"/>
      <c r="U90" s="117"/>
      <c r="V90" s="105"/>
      <c r="W90" s="105"/>
      <c r="X90" s="1"/>
      <c r="Y90" s="1"/>
      <c r="Z90" s="6"/>
      <c r="AA90" s="1"/>
      <c r="AB90" s="1"/>
    </row>
    <row r="91" spans="1:28" ht="15.75" thickBot="1" x14ac:dyDescent="0.3">
      <c r="A91" s="3"/>
      <c r="B91" s="102">
        <v>80</v>
      </c>
      <c r="C91" s="46" t="s">
        <v>13</v>
      </c>
      <c r="D91" s="40">
        <v>10</v>
      </c>
      <c r="E91" s="37"/>
      <c r="F91" s="25"/>
      <c r="G91" s="8"/>
      <c r="H91" s="25"/>
      <c r="I91" s="26"/>
      <c r="J91" s="7"/>
      <c r="K91" s="14"/>
      <c r="L91" s="8"/>
      <c r="M91" s="33"/>
      <c r="N91" s="25"/>
      <c r="O91" s="26"/>
      <c r="P91" s="25"/>
      <c r="Q91" s="8"/>
      <c r="R91" s="26"/>
      <c r="S91" s="25"/>
      <c r="T91" s="33"/>
      <c r="U91" s="117"/>
      <c r="V91" s="105"/>
      <c r="W91" s="105"/>
      <c r="X91" s="1"/>
      <c r="Y91" s="1"/>
      <c r="Z91" s="6"/>
      <c r="AA91" s="1"/>
      <c r="AB91" s="1"/>
    </row>
    <row r="92" spans="1:28" ht="15.75" thickTop="1" x14ac:dyDescent="0.25">
      <c r="A92" s="3"/>
      <c r="B92" s="100">
        <v>81</v>
      </c>
      <c r="C92" s="43" t="s">
        <v>7</v>
      </c>
      <c r="D92" s="38">
        <v>11</v>
      </c>
      <c r="E92" s="44"/>
      <c r="F92" s="23"/>
      <c r="G92" s="17"/>
      <c r="H92" s="23"/>
      <c r="I92" s="24"/>
      <c r="J92" s="16"/>
      <c r="K92" s="18"/>
      <c r="L92" s="17"/>
      <c r="M92" s="32"/>
      <c r="N92" s="23"/>
      <c r="O92" s="24"/>
      <c r="P92" s="23"/>
      <c r="Q92" s="17"/>
      <c r="R92" s="24"/>
      <c r="S92" s="23"/>
      <c r="T92" s="32"/>
      <c r="U92" s="117"/>
      <c r="V92" s="105"/>
      <c r="W92" s="105"/>
      <c r="X92" s="1"/>
      <c r="Y92" s="1"/>
      <c r="Z92" s="6"/>
      <c r="AA92" s="1"/>
      <c r="AB92" s="1"/>
    </row>
    <row r="93" spans="1:28" x14ac:dyDescent="0.25">
      <c r="A93" s="3"/>
      <c r="B93" s="101">
        <v>82</v>
      </c>
      <c r="C93" s="43" t="s">
        <v>8</v>
      </c>
      <c r="D93" s="38">
        <v>11</v>
      </c>
      <c r="E93" s="45"/>
      <c r="F93" s="25"/>
      <c r="G93" s="8"/>
      <c r="H93" s="25"/>
      <c r="I93" s="26"/>
      <c r="J93" s="7"/>
      <c r="K93" s="14"/>
      <c r="L93" s="8"/>
      <c r="M93" s="33"/>
      <c r="N93" s="25"/>
      <c r="O93" s="26"/>
      <c r="P93" s="25"/>
      <c r="Q93" s="8"/>
      <c r="R93" s="26"/>
      <c r="S93" s="25"/>
      <c r="T93" s="33"/>
      <c r="U93" s="117"/>
      <c r="V93" s="105"/>
      <c r="W93" s="105"/>
      <c r="X93" s="1"/>
      <c r="Y93" s="1"/>
      <c r="Z93" s="6"/>
      <c r="AA93" s="1"/>
      <c r="AB93" s="1"/>
    </row>
    <row r="94" spans="1:28" x14ac:dyDescent="0.25">
      <c r="A94" s="3"/>
      <c r="B94" s="101">
        <v>83</v>
      </c>
      <c r="C94" s="43" t="s">
        <v>9</v>
      </c>
      <c r="D94" s="38">
        <v>11</v>
      </c>
      <c r="E94" s="45"/>
      <c r="F94" s="25"/>
      <c r="G94" s="8"/>
      <c r="H94" s="25"/>
      <c r="I94" s="26"/>
      <c r="J94" s="7"/>
      <c r="K94" s="14"/>
      <c r="L94" s="8"/>
      <c r="M94" s="33"/>
      <c r="N94" s="25"/>
      <c r="O94" s="26"/>
      <c r="P94" s="25"/>
      <c r="Q94" s="8"/>
      <c r="R94" s="26"/>
      <c r="S94" s="25"/>
      <c r="T94" s="33"/>
      <c r="U94" s="117"/>
      <c r="V94" s="105"/>
      <c r="W94" s="105"/>
      <c r="X94" s="1"/>
      <c r="Y94" s="1"/>
      <c r="Z94" s="6"/>
      <c r="AA94" s="1"/>
      <c r="AB94" s="1"/>
    </row>
    <row r="95" spans="1:28" x14ac:dyDescent="0.25">
      <c r="A95" s="3"/>
      <c r="B95" s="101">
        <v>84</v>
      </c>
      <c r="C95" s="43" t="s">
        <v>10</v>
      </c>
      <c r="D95" s="38">
        <v>11</v>
      </c>
      <c r="E95" s="45"/>
      <c r="F95" s="25"/>
      <c r="G95" s="8"/>
      <c r="H95" s="25"/>
      <c r="I95" s="26"/>
      <c r="J95" s="7"/>
      <c r="K95" s="14"/>
      <c r="L95" s="8"/>
      <c r="M95" s="33"/>
      <c r="N95" s="25"/>
      <c r="O95" s="26"/>
      <c r="P95" s="25"/>
      <c r="Q95" s="8"/>
      <c r="R95" s="26"/>
      <c r="S95" s="25"/>
      <c r="T95" s="33"/>
      <c r="U95" s="117"/>
      <c r="V95" s="105"/>
      <c r="W95" s="105"/>
      <c r="X95" s="1"/>
      <c r="Y95" s="1"/>
      <c r="Z95" s="6"/>
      <c r="AA95" s="1"/>
      <c r="AB95" s="1"/>
    </row>
    <row r="96" spans="1:28" x14ac:dyDescent="0.25">
      <c r="A96" s="3"/>
      <c r="B96" s="101">
        <v>85</v>
      </c>
      <c r="C96" s="43" t="s">
        <v>8</v>
      </c>
      <c r="D96" s="38">
        <v>11</v>
      </c>
      <c r="E96" s="45"/>
      <c r="F96" s="25"/>
      <c r="G96" s="8"/>
      <c r="H96" s="25"/>
      <c r="I96" s="26"/>
      <c r="J96" s="7"/>
      <c r="K96" s="14"/>
      <c r="L96" s="8"/>
      <c r="M96" s="33"/>
      <c r="N96" s="25"/>
      <c r="O96" s="26"/>
      <c r="P96" s="25"/>
      <c r="Q96" s="8"/>
      <c r="R96" s="26"/>
      <c r="S96" s="25"/>
      <c r="T96" s="33"/>
      <c r="U96" s="117"/>
      <c r="V96" s="105"/>
      <c r="W96" s="105"/>
      <c r="X96" s="1"/>
      <c r="Y96" s="1"/>
      <c r="Z96" s="6"/>
      <c r="AA96" s="1"/>
      <c r="AB96" s="1"/>
    </row>
    <row r="97" spans="1:28" x14ac:dyDescent="0.25">
      <c r="A97" s="3"/>
      <c r="B97" s="101">
        <v>86</v>
      </c>
      <c r="C97" s="43" t="s">
        <v>11</v>
      </c>
      <c r="D97" s="38">
        <v>11</v>
      </c>
      <c r="E97" s="45"/>
      <c r="F97" s="25"/>
      <c r="G97" s="8"/>
      <c r="H97" s="25"/>
      <c r="I97" s="26"/>
      <c r="J97" s="7"/>
      <c r="K97" s="14"/>
      <c r="L97" s="8"/>
      <c r="M97" s="33"/>
      <c r="N97" s="25"/>
      <c r="O97" s="26"/>
      <c r="P97" s="25"/>
      <c r="Q97" s="8"/>
      <c r="R97" s="26"/>
      <c r="S97" s="25"/>
      <c r="T97" s="33"/>
      <c r="U97" s="117"/>
      <c r="V97" s="105"/>
      <c r="W97" s="105"/>
      <c r="X97" s="1"/>
      <c r="Y97" s="1"/>
      <c r="Z97" s="6"/>
      <c r="AA97" s="1"/>
      <c r="AB97" s="1"/>
    </row>
    <row r="98" spans="1:28" x14ac:dyDescent="0.25">
      <c r="A98" s="3"/>
      <c r="B98" s="101">
        <v>87</v>
      </c>
      <c r="C98" s="43" t="s">
        <v>12</v>
      </c>
      <c r="D98" s="38">
        <v>11</v>
      </c>
      <c r="E98" s="45"/>
      <c r="F98" s="25"/>
      <c r="G98" s="8"/>
      <c r="H98" s="25"/>
      <c r="I98" s="26"/>
      <c r="J98" s="7"/>
      <c r="K98" s="14"/>
      <c r="L98" s="8"/>
      <c r="M98" s="33"/>
      <c r="N98" s="25"/>
      <c r="O98" s="26"/>
      <c r="P98" s="25"/>
      <c r="Q98" s="8"/>
      <c r="R98" s="26"/>
      <c r="S98" s="25"/>
      <c r="T98" s="33"/>
      <c r="U98" s="117"/>
      <c r="V98" s="105"/>
      <c r="W98" s="105"/>
      <c r="X98" s="1"/>
      <c r="Y98" s="1"/>
      <c r="Z98" s="6"/>
      <c r="AA98" s="1"/>
      <c r="AB98" s="1"/>
    </row>
    <row r="99" spans="1:28" ht="15.75" thickBot="1" x14ac:dyDescent="0.3">
      <c r="A99" s="3"/>
      <c r="B99" s="102">
        <v>88</v>
      </c>
      <c r="C99" s="46" t="s">
        <v>13</v>
      </c>
      <c r="D99" s="40">
        <v>11</v>
      </c>
      <c r="E99" s="45"/>
      <c r="F99" s="25"/>
      <c r="G99" s="8"/>
      <c r="H99" s="25"/>
      <c r="I99" s="26"/>
      <c r="J99" s="7"/>
      <c r="K99" s="14"/>
      <c r="L99" s="8"/>
      <c r="M99" s="33"/>
      <c r="N99" s="25"/>
      <c r="O99" s="26"/>
      <c r="P99" s="25"/>
      <c r="Q99" s="8"/>
      <c r="R99" s="26"/>
      <c r="S99" s="25"/>
      <c r="T99" s="33"/>
      <c r="U99" s="117"/>
      <c r="V99" s="105"/>
      <c r="W99" s="105"/>
      <c r="X99" s="1"/>
      <c r="Y99" s="1"/>
      <c r="Z99" s="6"/>
      <c r="AA99" s="1"/>
      <c r="AB99" s="1"/>
    </row>
    <row r="100" spans="1:28" ht="15.75" thickTop="1" x14ac:dyDescent="0.25">
      <c r="A100" s="3"/>
      <c r="B100" s="100">
        <v>89</v>
      </c>
      <c r="C100" s="43" t="s">
        <v>7</v>
      </c>
      <c r="D100" s="38">
        <v>12</v>
      </c>
      <c r="E100" s="45"/>
      <c r="F100" s="25"/>
      <c r="G100" s="8"/>
      <c r="H100" s="25"/>
      <c r="I100" s="26"/>
      <c r="J100" s="7"/>
      <c r="K100" s="14"/>
      <c r="L100" s="8"/>
      <c r="M100" s="33"/>
      <c r="N100" s="25"/>
      <c r="O100" s="26"/>
      <c r="P100" s="25"/>
      <c r="Q100" s="8"/>
      <c r="R100" s="26"/>
      <c r="S100" s="25"/>
      <c r="T100" s="33"/>
      <c r="U100" s="117"/>
      <c r="V100" s="105"/>
      <c r="W100" s="105"/>
      <c r="X100" s="1"/>
      <c r="Y100" s="1"/>
      <c r="Z100" s="6"/>
      <c r="AA100" s="1"/>
      <c r="AB100" s="1"/>
    </row>
    <row r="101" spans="1:28" x14ac:dyDescent="0.25">
      <c r="A101" s="3"/>
      <c r="B101" s="101">
        <v>90</v>
      </c>
      <c r="C101" s="43" t="s">
        <v>8</v>
      </c>
      <c r="D101" s="38">
        <v>12</v>
      </c>
      <c r="E101" s="45"/>
      <c r="F101" s="25"/>
      <c r="G101" s="8"/>
      <c r="H101" s="25"/>
      <c r="I101" s="26"/>
      <c r="J101" s="7"/>
      <c r="K101" s="14"/>
      <c r="L101" s="8"/>
      <c r="M101" s="33"/>
      <c r="N101" s="25"/>
      <c r="O101" s="26"/>
      <c r="P101" s="25"/>
      <c r="Q101" s="8"/>
      <c r="R101" s="26"/>
      <c r="S101" s="25"/>
      <c r="T101" s="33"/>
      <c r="U101" s="117"/>
      <c r="V101" s="105"/>
      <c r="W101" s="105"/>
      <c r="X101" s="1"/>
      <c r="Y101" s="1"/>
      <c r="Z101" s="6"/>
      <c r="AA101" s="1"/>
      <c r="AB101" s="1"/>
    </row>
    <row r="102" spans="1:28" x14ac:dyDescent="0.25">
      <c r="A102" s="3"/>
      <c r="B102" s="101">
        <v>91</v>
      </c>
      <c r="C102" s="43" t="s">
        <v>9</v>
      </c>
      <c r="D102" s="38">
        <v>12</v>
      </c>
      <c r="E102" s="45"/>
      <c r="F102" s="25"/>
      <c r="G102" s="8"/>
      <c r="H102" s="25"/>
      <c r="I102" s="26"/>
      <c r="J102" s="7"/>
      <c r="K102" s="14"/>
      <c r="L102" s="8"/>
      <c r="M102" s="33"/>
      <c r="N102" s="25"/>
      <c r="O102" s="26"/>
      <c r="P102" s="25"/>
      <c r="Q102" s="8"/>
      <c r="R102" s="26"/>
      <c r="S102" s="25"/>
      <c r="T102" s="33"/>
      <c r="U102" s="117"/>
      <c r="V102" s="105"/>
      <c r="W102" s="105"/>
      <c r="X102" s="1"/>
      <c r="Y102" s="1"/>
      <c r="Z102" s="6"/>
      <c r="AA102" s="1"/>
      <c r="AB102" s="1"/>
    </row>
    <row r="103" spans="1:28" x14ac:dyDescent="0.25">
      <c r="A103" s="3"/>
      <c r="B103" s="101">
        <v>92</v>
      </c>
      <c r="C103" s="43" t="s">
        <v>10</v>
      </c>
      <c r="D103" s="38">
        <v>12</v>
      </c>
      <c r="E103" s="45"/>
      <c r="F103" s="25"/>
      <c r="G103" s="8"/>
      <c r="H103" s="25"/>
      <c r="I103" s="26"/>
      <c r="J103" s="7"/>
      <c r="K103" s="14"/>
      <c r="L103" s="8"/>
      <c r="M103" s="33"/>
      <c r="N103" s="25"/>
      <c r="O103" s="26"/>
      <c r="P103" s="25"/>
      <c r="Q103" s="8"/>
      <c r="R103" s="26"/>
      <c r="S103" s="25"/>
      <c r="T103" s="33"/>
      <c r="U103" s="117"/>
      <c r="V103" s="105"/>
      <c r="W103" s="105"/>
      <c r="X103" s="1"/>
      <c r="Y103" s="1"/>
      <c r="Z103" s="6"/>
      <c r="AA103" s="1"/>
      <c r="AB103" s="1"/>
    </row>
    <row r="104" spans="1:28" x14ac:dyDescent="0.25">
      <c r="A104" s="3"/>
      <c r="B104" s="101">
        <v>93</v>
      </c>
      <c r="C104" s="43" t="s">
        <v>8</v>
      </c>
      <c r="D104" s="38">
        <v>12</v>
      </c>
      <c r="E104" s="45"/>
      <c r="F104" s="25"/>
      <c r="G104" s="8"/>
      <c r="H104" s="25"/>
      <c r="I104" s="26"/>
      <c r="J104" s="7"/>
      <c r="K104" s="14"/>
      <c r="L104" s="8"/>
      <c r="M104" s="33"/>
      <c r="N104" s="25"/>
      <c r="O104" s="26"/>
      <c r="P104" s="25"/>
      <c r="Q104" s="8"/>
      <c r="R104" s="26"/>
      <c r="S104" s="25"/>
      <c r="T104" s="33"/>
      <c r="U104" s="117"/>
      <c r="V104" s="105"/>
      <c r="W104" s="105"/>
      <c r="X104" s="1"/>
      <c r="Y104" s="1"/>
      <c r="Z104" s="6"/>
      <c r="AA104" s="1"/>
      <c r="AB104" s="1"/>
    </row>
    <row r="105" spans="1:28" x14ac:dyDescent="0.25">
      <c r="A105" s="3"/>
      <c r="B105" s="101">
        <v>94</v>
      </c>
      <c r="C105" s="43" t="s">
        <v>11</v>
      </c>
      <c r="D105" s="38">
        <v>12</v>
      </c>
      <c r="E105" s="45"/>
      <c r="F105" s="25"/>
      <c r="G105" s="8"/>
      <c r="H105" s="25"/>
      <c r="I105" s="26"/>
      <c r="J105" s="7"/>
      <c r="K105" s="14"/>
      <c r="L105" s="8"/>
      <c r="M105" s="33"/>
      <c r="N105" s="25"/>
      <c r="O105" s="26"/>
      <c r="P105" s="25"/>
      <c r="Q105" s="8"/>
      <c r="R105" s="26"/>
      <c r="S105" s="25"/>
      <c r="T105" s="33"/>
      <c r="U105" s="117"/>
      <c r="V105" s="105"/>
      <c r="W105" s="105"/>
      <c r="X105" s="1"/>
      <c r="Y105" s="1"/>
      <c r="Z105" s="6"/>
      <c r="AA105" s="1"/>
      <c r="AB105" s="1"/>
    </row>
    <row r="106" spans="1:28" x14ac:dyDescent="0.25">
      <c r="A106" s="3"/>
      <c r="B106" s="101">
        <v>95</v>
      </c>
      <c r="C106" s="43" t="s">
        <v>12</v>
      </c>
      <c r="D106" s="38">
        <v>12</v>
      </c>
      <c r="E106" s="45"/>
      <c r="F106" s="25"/>
      <c r="G106" s="8"/>
      <c r="H106" s="25"/>
      <c r="I106" s="26"/>
      <c r="J106" s="7"/>
      <c r="K106" s="14"/>
      <c r="L106" s="8"/>
      <c r="M106" s="33"/>
      <c r="N106" s="25"/>
      <c r="O106" s="26"/>
      <c r="P106" s="25"/>
      <c r="Q106" s="8"/>
      <c r="R106" s="26"/>
      <c r="S106" s="25"/>
      <c r="T106" s="33"/>
      <c r="U106" s="117"/>
      <c r="V106" s="105"/>
      <c r="W106" s="105"/>
      <c r="X106" s="1"/>
      <c r="Y106" s="1"/>
      <c r="Z106" s="6"/>
      <c r="AA106" s="1"/>
      <c r="AB106" s="1"/>
    </row>
    <row r="107" spans="1:28" ht="15.75" thickBot="1" x14ac:dyDescent="0.3">
      <c r="A107" s="3"/>
      <c r="B107" s="103">
        <v>96</v>
      </c>
      <c r="C107" s="52" t="s">
        <v>13</v>
      </c>
      <c r="D107" s="53">
        <v>12</v>
      </c>
      <c r="E107" s="47"/>
      <c r="F107" s="27"/>
      <c r="G107" s="28"/>
      <c r="H107" s="27"/>
      <c r="I107" s="29"/>
      <c r="J107" s="54"/>
      <c r="K107" s="55"/>
      <c r="L107" s="28"/>
      <c r="M107" s="56"/>
      <c r="N107" s="27"/>
      <c r="O107" s="29"/>
      <c r="P107" s="27"/>
      <c r="Q107" s="28"/>
      <c r="R107" s="29"/>
      <c r="S107" s="27"/>
      <c r="T107" s="56"/>
      <c r="U107" s="117"/>
      <c r="V107" s="105"/>
      <c r="W107" s="105"/>
      <c r="X107" s="1"/>
      <c r="Y107" s="1"/>
      <c r="Z107" s="6"/>
      <c r="AA107" s="1"/>
      <c r="AB107" s="1"/>
    </row>
    <row r="108" spans="1:28" x14ac:dyDescent="0.25">
      <c r="A108" s="3"/>
      <c r="B108" s="1"/>
      <c r="C108" s="35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Y108" s="1"/>
      <c r="Z108" s="6"/>
      <c r="AA108" s="1"/>
      <c r="AB108" s="1"/>
    </row>
    <row r="109" spans="1:28" x14ac:dyDescent="0.25">
      <c r="A109" s="3"/>
      <c r="B109" s="1"/>
      <c r="C109" s="35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1"/>
      <c r="W109" s="1"/>
      <c r="X109" s="1"/>
      <c r="Y109" s="1"/>
      <c r="Z109" s="6"/>
      <c r="AA109" s="1"/>
      <c r="AB109" s="1"/>
    </row>
    <row r="110" spans="1:28" x14ac:dyDescent="0.25">
      <c r="A110" s="1"/>
      <c r="B110" s="1"/>
      <c r="C110" s="35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1"/>
      <c r="W110" s="1"/>
      <c r="X110" s="1"/>
      <c r="Y110" s="1"/>
      <c r="Z110" s="6"/>
      <c r="AA110" s="1"/>
      <c r="AB110" s="1"/>
    </row>
  </sheetData>
  <mergeCells count="53">
    <mergeCell ref="Y72:AK72"/>
    <mergeCell ref="Y68:AL68"/>
    <mergeCell ref="Y69:AK69"/>
    <mergeCell ref="Y70:AK70"/>
    <mergeCell ref="Y71:AK71"/>
    <mergeCell ref="Y1:Y2"/>
    <mergeCell ref="Z8:AD9"/>
    <mergeCell ref="AJ3:AJ7"/>
    <mergeCell ref="AE8:AI9"/>
    <mergeCell ref="Z1:AK1"/>
    <mergeCell ref="E2:P2"/>
    <mergeCell ref="B7:B10"/>
    <mergeCell ref="G3:K3"/>
    <mergeCell ref="G4:K4"/>
    <mergeCell ref="G5:K5"/>
    <mergeCell ref="N7:O7"/>
    <mergeCell ref="J9:J10"/>
    <mergeCell ref="K9:K10"/>
    <mergeCell ref="L5:N6"/>
    <mergeCell ref="L4:N4"/>
    <mergeCell ref="L3:N3"/>
    <mergeCell ref="C10:D10"/>
    <mergeCell ref="B3:F3"/>
    <mergeCell ref="B4:F4"/>
    <mergeCell ref="B5:F5"/>
    <mergeCell ref="O3:Q3"/>
    <mergeCell ref="O4:Q4"/>
    <mergeCell ref="O5:Q5"/>
    <mergeCell ref="T9:T10"/>
    <mergeCell ref="U8:W10"/>
    <mergeCell ref="U7:W7"/>
    <mergeCell ref="C7:E7"/>
    <mergeCell ref="L9:L10"/>
    <mergeCell ref="M9:M10"/>
    <mergeCell ref="P9:P10"/>
    <mergeCell ref="Q9:Q10"/>
    <mergeCell ref="F8:G9"/>
    <mergeCell ref="U21:W23"/>
    <mergeCell ref="V14:W14"/>
    <mergeCell ref="V17:W17"/>
    <mergeCell ref="V12:W13"/>
    <mergeCell ref="C8:E9"/>
    <mergeCell ref="H8:I9"/>
    <mergeCell ref="N8:O9"/>
    <mergeCell ref="P8:R8"/>
    <mergeCell ref="S9:S10"/>
    <mergeCell ref="R9:R10"/>
    <mergeCell ref="U30:W31"/>
    <mergeCell ref="U32:W33"/>
    <mergeCell ref="U35:V35"/>
    <mergeCell ref="U36:W36"/>
    <mergeCell ref="V24:W24"/>
    <mergeCell ref="V27:W27"/>
  </mergeCells>
  <phoneticPr fontId="5" type="noConversion"/>
  <printOptions horizontalCentered="1"/>
  <pageMargins left="0.08" right="0.05" top="0.49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"/>
  <sheetViews>
    <sheetView showGridLines="0" zoomScale="70" zoomScaleNormal="70" workbookViewId="0">
      <selection activeCell="AG27" sqref="AG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Study Work Order (SWO) </vt:lpstr>
      <vt:lpstr>Plotting Format Options</vt:lpstr>
      <vt:lpstr>'Study Work Order (SWO)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2016-05-27T16:21:06Z</cp:lastPrinted>
  <dcterms:created xsi:type="dcterms:W3CDTF">2012-10-01T14:30:15Z</dcterms:created>
  <dcterms:modified xsi:type="dcterms:W3CDTF">2018-09-04T19:18:23Z</dcterms:modified>
</cp:coreProperties>
</file>