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x_Employees' File Folders\Jenn Snider\Office\"/>
    </mc:Choice>
  </mc:AlternateContent>
  <xr:revisionPtr revIDLastSave="0" documentId="13_ncr:1_{F44D500F-F8A6-4987-BD4E-BEB9844DAA13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tudy Work Order (SWO) " sheetId="5" r:id="rId1"/>
    <sheet name="INSTRUCTIONS" sheetId="7" r:id="rId2"/>
    <sheet name="Plotting Format Options" sheetId="6" r:id="rId3"/>
  </sheets>
  <definedNames>
    <definedName name="_xlnm.Print_Area" localSheetId="0">'Study Work Order (SWO) '!$A$2:$W$38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3" i="5" l="1"/>
  <c r="AA3" i="5" s="1"/>
  <c r="AB3" i="5" s="1"/>
  <c r="AC3" i="5" s="1"/>
  <c r="AD3" i="5" s="1"/>
  <c r="AE3" i="5" s="1"/>
  <c r="AF3" i="5" s="1"/>
  <c r="AG3" i="5" s="1"/>
  <c r="AH3" i="5" s="1"/>
  <c r="AI3" i="5" s="1"/>
  <c r="Z4" i="5"/>
  <c r="AA4" i="5" s="1"/>
  <c r="AB4" i="5" s="1"/>
  <c r="AC4" i="5" s="1"/>
  <c r="AD4" i="5" s="1"/>
  <c r="AE4" i="5" s="1"/>
  <c r="AF4" i="5" s="1"/>
  <c r="AG4" i="5" s="1"/>
  <c r="AH4" i="5" s="1"/>
  <c r="AI4" i="5" s="1"/>
  <c r="Z5" i="5"/>
  <c r="AA5" i="5" s="1"/>
  <c r="AB5" i="5" s="1"/>
  <c r="AC5" i="5" s="1"/>
  <c r="AD5" i="5" s="1"/>
  <c r="AE5" i="5" s="1"/>
  <c r="AF5" i="5" s="1"/>
  <c r="AG5" i="5" s="1"/>
  <c r="AH5" i="5" s="1"/>
  <c r="AI5" i="5" s="1"/>
  <c r="Z6" i="5"/>
  <c r="AA6" i="5" s="1"/>
  <c r="AB6" i="5" s="1"/>
  <c r="AC6" i="5" s="1"/>
  <c r="AD6" i="5" s="1"/>
  <c r="AE6" i="5" s="1"/>
  <c r="AF6" i="5" s="1"/>
  <c r="AG6" i="5" s="1"/>
  <c r="AH6" i="5" s="1"/>
  <c r="AI6" i="5" s="1"/>
  <c r="AA7" i="5"/>
  <c r="AB7" i="5" s="1"/>
  <c r="AC7" i="5" s="1"/>
  <c r="AD7" i="5" s="1"/>
  <c r="AE7" i="5" s="1"/>
  <c r="AF7" i="5" s="1"/>
  <c r="AG7" i="5" s="1"/>
  <c r="AH7" i="5" s="1"/>
  <c r="AI7" i="5" s="1"/>
</calcChain>
</file>

<file path=xl/sharedStrings.xml><?xml version="1.0" encoding="utf-8"?>
<sst xmlns="http://schemas.openxmlformats.org/spreadsheetml/2006/main" count="205" uniqueCount="113">
  <si>
    <t>What
Solvent
used?</t>
  </si>
  <si>
    <t>Contact Phone No.:</t>
  </si>
  <si>
    <t>Study Work Order (SWO) for INDIGO Biosciences Contract Services</t>
  </si>
  <si>
    <t>A</t>
  </si>
  <si>
    <t>B</t>
  </si>
  <si>
    <t>C</t>
  </si>
  <si>
    <t>D</t>
  </si>
  <si>
    <t>F</t>
  </si>
  <si>
    <t>G</t>
  </si>
  <si>
    <t>H</t>
  </si>
  <si>
    <r>
      <rPr>
        <b/>
        <sz val="11"/>
        <rFont val="Calibri"/>
        <family val="2"/>
      </rPr>
      <t>Test Compound
Identification</t>
    </r>
    <r>
      <rPr>
        <i/>
        <sz val="9"/>
        <rFont val="Calibri"/>
        <family val="2"/>
      </rPr>
      <t/>
    </r>
  </si>
  <si>
    <r>
      <t>If test cmpds are
provided as powders or neat liquids</t>
    </r>
    <r>
      <rPr>
        <sz val="9"/>
        <rFont val="Calibri"/>
        <family val="2"/>
      </rPr>
      <t xml:space="preserve"> </t>
    </r>
  </si>
  <si>
    <t xml:space="preserve"> Contact Name:</t>
  </si>
  <si>
    <t xml:space="preserve"> Institution :</t>
  </si>
  <si>
    <t>Contact e-mail:</t>
  </si>
  <si>
    <t>5x</t>
  </si>
  <si>
    <t>3x</t>
  </si>
  <si>
    <t>4x</t>
  </si>
  <si>
    <t>6x</t>
  </si>
  <si>
    <t>X</t>
  </si>
  <si>
    <t>"RLU"</t>
  </si>
  <si>
    <t>"Fold-Activation"</t>
  </si>
  <si>
    <t>"%-Activation"</t>
  </si>
  <si>
    <t>Default plotting format:</t>
  </si>
  <si>
    <t>"% Reduction"</t>
  </si>
  <si>
    <t>Alternate plotting formats:</t>
  </si>
  <si>
    <t>Alternate plotting format:</t>
  </si>
  <si>
    <t>Default is to use the most appropriate unit of conc.:</t>
  </si>
  <si>
    <t>Alternate unit of conc.:</t>
  </si>
  <si>
    <r>
      <rPr>
        <b/>
        <sz val="11"/>
        <rFont val="Calibri"/>
        <family val="2"/>
      </rPr>
      <t>Agonist Assay Data plots</t>
    </r>
    <r>
      <rPr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</si>
  <si>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r>
      <rPr>
        <b/>
        <sz val="11"/>
        <rFont val="Calibri"/>
        <family val="2"/>
      </rPr>
      <t>Antagonist &amp; Inverse-Agonist Assay Data plots</t>
    </r>
    <r>
      <rPr>
        <b/>
        <sz val="12"/>
        <rFont val="Calibri"/>
        <family val="2"/>
      </rPr>
      <t xml:space="preserve">
</t>
    </r>
    <r>
      <rPr>
        <sz val="10"/>
        <rFont val="Calibri"/>
        <family val="2"/>
      </rPr>
      <t>(choose one)</t>
    </r>
  </si>
  <si>
    <t>pM, nM, or uM</t>
  </si>
  <si>
    <t>ng/ml</t>
  </si>
  <si>
    <t>Molar (M)</t>
  </si>
  <si>
    <t>Unit of Concentration
to be used</t>
  </si>
  <si>
    <t>Line #</t>
  </si>
  <si>
    <r>
      <t xml:space="preserve">If stock solutions
are provided 
</t>
    </r>
    <r>
      <rPr>
        <sz val="11"/>
        <rFont val="Calibri"/>
        <family val="2"/>
      </rPr>
      <t xml:space="preserve">(provide </t>
    </r>
    <r>
      <rPr>
        <sz val="11"/>
        <rFont val="Arial"/>
        <family val="2"/>
      </rPr>
      <t xml:space="preserve">≥ </t>
    </r>
    <r>
      <rPr>
        <sz val="11"/>
        <rFont val="Calibri"/>
        <family val="2"/>
      </rPr>
      <t>50 uL)</t>
    </r>
  </si>
  <si>
    <t>Assay Conc.
(nM)</t>
  </si>
  <si>
    <t>CALCULATOR &amp; Guide to choosing the Number &amp; Increment of Serial Dilutions of your Test Compound(s)</t>
  </si>
  <si>
    <r>
      <t xml:space="preserve">3.17x  </t>
    </r>
    <r>
      <rPr>
        <sz val="11"/>
        <color rgb="FF400365"/>
        <rFont val="Calibri"/>
        <family val="2"/>
      </rPr>
      <t>(half-log)</t>
    </r>
  </si>
  <si>
    <r>
      <rPr>
        <sz val="13"/>
        <color theme="1"/>
        <rFont val="Calibri"/>
        <family val="2"/>
      </rPr>
      <t>← Treatment</t>
    </r>
    <r>
      <rPr>
        <sz val="13"/>
        <color theme="1"/>
        <rFont val="Calibri"/>
        <family val="2"/>
        <scheme val="minor"/>
      </rPr>
      <t xml:space="preserve"> #</t>
    </r>
  </si>
  <si>
    <r>
      <rPr>
        <sz val="14"/>
        <color theme="1"/>
        <rFont val="Calibri"/>
        <family val="2"/>
        <scheme val="minor"/>
      </rPr>
      <t>INDIGO's recommended dose range:</t>
    </r>
    <r>
      <rPr>
        <b/>
        <sz val="14"/>
        <color theme="1"/>
        <rFont val="Calibri"/>
        <family val="2"/>
        <scheme val="minor"/>
      </rPr>
      <t xml:space="preserve">
 ≥ 5,000-fold </t>
    </r>
    <r>
      <rPr>
        <sz val="14"/>
        <color theme="1"/>
        <rFont val="Calibri"/>
        <family val="2"/>
        <scheme val="minor"/>
      </rPr>
      <t>span in treatment concentrations</t>
    </r>
  </si>
  <si>
    <r>
      <rPr>
        <sz val="13.5"/>
        <color rgb="FF000000"/>
        <rFont val="Calibri"/>
        <family val="2"/>
      </rPr>
      <t xml:space="preserve">      ↑↑ </t>
    </r>
    <r>
      <rPr>
        <sz val="13.5"/>
        <color indexed="8"/>
        <rFont val="Calibri"/>
        <family val="2"/>
      </rPr>
      <t xml:space="preserve">
</t>
    </r>
    <r>
      <rPr>
        <b/>
        <sz val="13.5"/>
        <color indexed="8"/>
        <rFont val="Calibri"/>
        <family val="2"/>
      </rPr>
      <t xml:space="preserve">Manually enter your proposed </t>
    </r>
    <r>
      <rPr>
        <b/>
        <u/>
        <sz val="13.5"/>
        <color indexed="8"/>
        <rFont val="Calibri"/>
        <family val="2"/>
      </rPr>
      <t>highest</t>
    </r>
    <r>
      <rPr>
        <b/>
        <sz val="13.5"/>
        <color indexed="8"/>
        <rFont val="Calibri"/>
        <family val="2"/>
      </rPr>
      <t xml:space="preserve"> treatment concentration value (nM) in the yellow field</t>
    </r>
  </si>
  <si>
    <r>
      <t xml:space="preserve">Dilution </t>
    </r>
    <r>
      <rPr>
        <sz val="13"/>
        <color theme="0"/>
        <rFont val="Calibri"/>
        <family val="2"/>
      </rPr>
      <t xml:space="preserve">   .</t>
    </r>
    <r>
      <rPr>
        <sz val="13"/>
        <color indexed="8"/>
        <rFont val="Calibri"/>
        <family val="2"/>
      </rPr>
      <t xml:space="preserve">
Increment ↓</t>
    </r>
  </si>
  <si>
    <r>
      <rPr>
        <b/>
        <sz val="12"/>
        <rFont val="Calibri"/>
        <family val="2"/>
      </rPr>
      <t>Cytotoxicity analyses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Live Cell Multiplex
Assay (LCMA)</t>
    </r>
  </si>
  <si>
    <r>
      <t>For guidance, refer to CALCULATOR  (</t>
    </r>
    <r>
      <rPr>
        <b/>
        <i/>
        <sz val="12"/>
        <color rgb="FF400365"/>
        <rFont val="Calibri"/>
        <family val="2"/>
      </rPr>
      <t xml:space="preserve">top right </t>
    </r>
    <r>
      <rPr>
        <b/>
        <sz val="12"/>
        <color rgb="FF400365"/>
        <rFont val="Calibri"/>
        <family val="2"/>
      </rPr>
      <t>→)</t>
    </r>
  </si>
  <si>
    <r>
      <rPr>
        <b/>
        <sz val="12"/>
        <color rgb="FF400365"/>
        <rFont val="Calibri"/>
        <family val="2"/>
      </rPr>
      <t>For guidance, see separate "Plotting Format Options" tab</t>
    </r>
    <r>
      <rPr>
        <b/>
        <sz val="3"/>
        <color indexed="8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Preferrence for Graphical Representation of Data</t>
    </r>
    <r>
      <rPr>
        <sz val="3"/>
        <color indexed="8"/>
        <rFont val="Calibri"/>
        <family val="2"/>
      </rPr>
      <t xml:space="preserve">
</t>
    </r>
  </si>
  <si>
    <r>
      <rPr>
        <b/>
        <sz val="12"/>
        <rFont val="Calibri"/>
        <family val="2"/>
      </rPr>
      <t xml:space="preserve">Perform
</t>
    </r>
    <r>
      <rPr>
        <b/>
        <i/>
        <sz val="12"/>
        <rFont val="Calibri"/>
        <family val="2"/>
      </rPr>
      <t>Antagonist</t>
    </r>
    <r>
      <rPr>
        <b/>
        <sz val="12"/>
        <rFont val="Calibri"/>
        <family val="2"/>
      </rPr>
      <t xml:space="preserve">
mode 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</si>
  <si>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 LCMA +
Agonist
mode
assays?
</t>
    </r>
    <r>
      <rPr>
        <sz val="11"/>
        <rFont val="Calibri"/>
        <family val="2"/>
      </rPr>
      <t>(Y)</t>
    </r>
  </si>
  <si>
    <r>
      <rPr>
        <i/>
        <sz val="10"/>
        <rFont val="Calibri"/>
        <family val="2"/>
      </rPr>
      <t>(recommended)</t>
    </r>
    <r>
      <rPr>
        <b/>
        <sz val="11"/>
        <rFont val="Calibri"/>
        <family val="2"/>
      </rPr>
      <t xml:space="preserve">
</t>
    </r>
    <r>
      <rPr>
        <b/>
        <sz val="12"/>
        <rFont val="Calibri"/>
        <family val="2"/>
      </rPr>
      <t xml:space="preserve">LCMA +
Inverse-Agonist
</t>
    </r>
    <r>
      <rPr>
        <sz val="12"/>
        <rFont val="Calibri"/>
        <family val="2"/>
      </rPr>
      <t>&amp;</t>
    </r>
    <r>
      <rPr>
        <b/>
        <sz val="12"/>
        <rFont val="Calibri"/>
        <family val="2"/>
      </rPr>
      <t xml:space="preserve"> Antagonist
mode 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</si>
  <si>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Perform
</t>
    </r>
    <r>
      <rPr>
        <b/>
        <i/>
        <sz val="12"/>
        <rFont val="Calibri"/>
        <family val="2"/>
      </rPr>
      <t xml:space="preserve">Agonist 
</t>
    </r>
    <r>
      <rPr>
        <b/>
        <sz val="12"/>
        <rFont val="Calibri"/>
        <family val="2"/>
      </rPr>
      <t>(or</t>
    </r>
    <r>
      <rPr>
        <b/>
        <i/>
        <sz val="12"/>
        <rFont val="Calibri"/>
        <family val="2"/>
      </rPr>
      <t xml:space="preserve"> Inverse-Agonist)
</t>
    </r>
    <r>
      <rPr>
        <b/>
        <sz val="12"/>
        <rFont val="Calibri"/>
        <family val="2"/>
      </rPr>
      <t xml:space="preserve">mode
assays?
</t>
    </r>
    <r>
      <rPr>
        <sz val="11"/>
        <rFont val="Calibri"/>
        <family val="2"/>
      </rPr>
      <t>(Y)</t>
    </r>
  </si>
  <si>
    <r>
      <rPr>
        <b/>
        <sz val="12"/>
        <rFont val="Calibri"/>
        <family val="2"/>
      </rPr>
      <t xml:space="preserve">Storage
Temp. at INDIGO
</t>
    </r>
    <r>
      <rPr>
        <sz val="9"/>
        <rFont val="Calibri"/>
        <family val="2"/>
      </rPr>
      <t>r.t., +4</t>
    </r>
    <r>
      <rPr>
        <sz val="12"/>
        <rFont val="Calibri"/>
        <family val="2"/>
      </rPr>
      <t>°</t>
    </r>
    <r>
      <rPr>
        <sz val="9"/>
        <rFont val="Calibri"/>
        <family val="2"/>
      </rPr>
      <t>C,
-20</t>
    </r>
    <r>
      <rPr>
        <sz val="12"/>
        <rFont val="Calibri"/>
        <family val="2"/>
      </rPr>
      <t>°</t>
    </r>
    <r>
      <rPr>
        <sz val="9"/>
        <rFont val="Calibri"/>
        <family val="2"/>
      </rPr>
      <t>C, 
-80</t>
    </r>
    <r>
      <rPr>
        <sz val="12"/>
        <rFont val="Calibri"/>
        <family val="2"/>
      </rPr>
      <t>°</t>
    </r>
    <r>
      <rPr>
        <sz val="9"/>
        <rFont val="Calibri"/>
        <family val="2"/>
      </rPr>
      <t>C</t>
    </r>
  </si>
  <si>
    <r>
      <rPr>
        <b/>
        <sz val="12"/>
        <rFont val="Calibri"/>
        <family val="2"/>
      </rPr>
      <t xml:space="preserve">Molec.
weight
</t>
    </r>
    <r>
      <rPr>
        <sz val="9"/>
        <rFont val="Calibri"/>
        <family val="2"/>
      </rPr>
      <t xml:space="preserve">(g / mol)
</t>
    </r>
    <r>
      <rPr>
        <i/>
        <sz val="9"/>
        <rFont val="Calibri"/>
        <family val="2"/>
      </rPr>
      <t>or</t>
    </r>
    <r>
      <rPr>
        <sz val="11"/>
        <rFont val="Calibri"/>
        <family val="2"/>
      </rPr>
      <t xml:space="preserve"> 
</t>
    </r>
    <r>
      <rPr>
        <b/>
        <sz val="12"/>
        <rFont val="Calibri"/>
        <family val="2"/>
      </rPr>
      <t>Molarity</t>
    </r>
    <r>
      <rPr>
        <sz val="11"/>
        <rFont val="Calibri"/>
        <family val="2"/>
      </rPr>
      <t xml:space="preserve">
</t>
    </r>
    <r>
      <rPr>
        <sz val="9"/>
        <rFont val="Calibri"/>
        <family val="2"/>
      </rPr>
      <t>if liquid</t>
    </r>
  </si>
  <si>
    <r>
      <rPr>
        <b/>
        <sz val="12"/>
        <rFont val="Calibri"/>
        <family val="2"/>
      </rPr>
      <t xml:space="preserve">Exact 
weight of
material
</t>
    </r>
    <r>
      <rPr>
        <b/>
        <sz val="3"/>
        <rFont val="Calibri"/>
        <family val="2"/>
      </rPr>
      <t xml:space="preserve">
</t>
    </r>
    <r>
      <rPr>
        <sz val="9"/>
        <rFont val="Calibri"/>
        <family val="2"/>
      </rPr>
      <t>(5 mg or less)</t>
    </r>
  </si>
  <si>
    <r>
      <rPr>
        <b/>
        <sz val="12"/>
        <rFont val="Calibri"/>
        <family val="2"/>
      </rPr>
      <t xml:space="preserve">Stock
Conc.
</t>
    </r>
    <r>
      <rPr>
        <sz val="3"/>
        <rFont val="Calibri"/>
        <family val="2"/>
      </rPr>
      <t xml:space="preserve">
</t>
    </r>
    <r>
      <rPr>
        <sz val="10"/>
        <rFont val="Calibri"/>
        <family val="2"/>
      </rPr>
      <t>(mM)</t>
    </r>
  </si>
  <si>
    <r>
      <rPr>
        <b/>
        <sz val="12"/>
        <rFont val="Calibri"/>
        <family val="2"/>
      </rPr>
      <t>Unique Identifier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for each
test cmpd</t>
    </r>
  </si>
  <si>
    <r>
      <rPr>
        <i/>
        <sz val="11"/>
        <color theme="1"/>
        <rFont val="Calibri"/>
        <family val="2"/>
        <scheme val="minor"/>
      </rPr>
      <t>if applicable</t>
    </r>
    <r>
      <rPr>
        <i/>
        <sz val="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96-well
Plate
Location
</t>
    </r>
    <r>
      <rPr>
        <sz val="11"/>
        <color theme="1"/>
        <rFont val="Calibri"/>
        <family val="2"/>
        <scheme val="minor"/>
      </rPr>
      <t>in columns</t>
    </r>
  </si>
  <si>
    <r>
      <rPr>
        <b/>
        <sz val="12"/>
        <rFont val="Calibri"/>
        <family val="2"/>
      </rPr>
      <t xml:space="preserve">Receptor(s)
to be assayed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(if non-human,
designate species)</t>
    </r>
  </si>
  <si>
    <r>
      <rPr>
        <b/>
        <sz val="12"/>
        <rFont val="Calibri"/>
        <family val="2"/>
      </rPr>
      <t>Highest conc.
of Test Cmpd 
to be assayed</t>
    </r>
    <r>
      <rPr>
        <b/>
        <sz val="11"/>
        <rFont val="Calibri"/>
        <family val="2"/>
      </rPr>
      <t xml:space="preserve">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(note nM or uM)</t>
    </r>
  </si>
  <si>
    <r>
      <rPr>
        <b/>
        <sz val="12"/>
        <rFont val="Calibri"/>
        <family val="2"/>
      </rPr>
      <t xml:space="preserve">Number of
 treatment conc.
to be assayed 
</t>
    </r>
    <r>
      <rPr>
        <b/>
        <sz val="3"/>
        <rFont val="Calibri"/>
        <family val="2"/>
      </rPr>
      <t xml:space="preserve">
</t>
    </r>
    <r>
      <rPr>
        <u/>
        <sz val="11"/>
        <rFont val="Calibri"/>
        <family val="2"/>
      </rPr>
      <t>not</t>
    </r>
    <r>
      <rPr>
        <sz val="11"/>
        <rFont val="Calibri"/>
        <family val="2"/>
      </rPr>
      <t xml:space="preserve"> including 'untreated'</t>
    </r>
    <r>
      <rPr>
        <sz val="3"/>
        <rFont val="Calibri"/>
        <family val="2"/>
      </rPr>
      <t xml:space="preserve">
</t>
    </r>
    <r>
      <rPr>
        <sz val="11"/>
        <rFont val="Calibri"/>
        <family val="2"/>
      </rPr>
      <t>7-8 concentrations
recommended for
EC50 / IC50
determinations</t>
    </r>
  </si>
  <si>
    <r>
      <rPr>
        <b/>
        <sz val="12"/>
        <rFont val="Calibri"/>
        <family val="2"/>
      </rPr>
      <t xml:space="preserve">Assay
Replicates
per conc.
</t>
    </r>
    <r>
      <rPr>
        <b/>
        <sz val="3"/>
        <rFont val="Calibri"/>
        <family val="2"/>
      </rPr>
      <t xml:space="preserve">
</t>
    </r>
    <r>
      <rPr>
        <sz val="11"/>
        <rFont val="Calibri"/>
        <family val="2"/>
      </rPr>
      <t>n=2 or 3</t>
    </r>
  </si>
  <si>
    <r>
      <rPr>
        <b/>
        <sz val="12"/>
        <rFont val="Calibri"/>
        <family val="2"/>
      </rPr>
      <t xml:space="preserve"> Increment to 
be used in the
serial-dilution
of Test Cmpds
</t>
    </r>
    <r>
      <rPr>
        <b/>
        <sz val="3"/>
        <rFont val="Calibri"/>
        <family val="2"/>
      </rPr>
      <t xml:space="preserve">
</t>
    </r>
    <r>
      <rPr>
        <sz val="10"/>
        <rFont val="Calibri"/>
        <family val="2"/>
      </rPr>
      <t>3x, 3.17x, 4x ... etc.</t>
    </r>
  </si>
  <si>
    <r>
      <rPr>
        <b/>
        <sz val="12"/>
        <color rgb="FF000000"/>
        <rFont val="Calibri"/>
        <family val="2"/>
      </rPr>
      <t xml:space="preserve">Additional
Comments,
Instructions
</t>
    </r>
    <r>
      <rPr>
        <b/>
        <sz val="3"/>
        <color rgb="FF000000"/>
        <rFont val="Calibri"/>
        <family val="2"/>
      </rPr>
      <t xml:space="preserve">
</t>
    </r>
    <r>
      <rPr>
        <sz val="9"/>
        <color rgb="FF000000"/>
        <rFont val="Calibri"/>
        <family val="2"/>
      </rPr>
      <t>Solubility issues?
Stability issues? Special handling?</t>
    </r>
  </si>
  <si>
    <t>INDIGO Quote # (if available)</t>
  </si>
  <si>
    <t>INSTRUCTIONS &amp; Notes pertaining to this Study Work Order (SWO)</t>
  </si>
  <si>
    <t>1.</t>
  </si>
  <si>
    <t>Designate a unique identifier for each Test Compound.</t>
  </si>
  <si>
    <t xml:space="preserve">If test samples are provided to INDIGO as concentrated stock solutions:  </t>
  </si>
  <si>
    <t>2.</t>
  </si>
  <si>
    <t>3.</t>
  </si>
  <si>
    <r>
      <t xml:space="preserve">Disclose the solvent used to generate the Master Stock.  </t>
    </r>
    <r>
      <rPr>
        <b/>
        <i/>
        <sz val="12"/>
        <color indexed="8"/>
        <rFont val="Calibri"/>
        <family val="2"/>
      </rPr>
      <t>Preferred:</t>
    </r>
    <r>
      <rPr>
        <sz val="12"/>
        <color theme="1"/>
        <rFont val="Calibri"/>
        <family val="2"/>
        <scheme val="minor"/>
      </rPr>
      <t xml:space="preserve"> DMSO.   Provide approx. 50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l of 1,000x concentrated stock solutions.</t>
    </r>
  </si>
  <si>
    <t>4a.</t>
  </si>
  <si>
    <r>
      <t xml:space="preserve">If test samples are powder-form they </t>
    </r>
    <r>
      <rPr>
        <u/>
        <sz val="12"/>
        <color theme="1"/>
        <rFont val="Calibri"/>
        <family val="2"/>
        <scheme val="minor"/>
      </rPr>
      <t>must be pre-weighed by the client</t>
    </r>
    <r>
      <rPr>
        <sz val="12"/>
        <color theme="1"/>
        <rFont val="Calibri"/>
        <family val="2"/>
        <scheme val="minor"/>
      </rPr>
      <t xml:space="preserve">.  INDIGO does not perform manual weighing of test materials.  Please provided </t>
    </r>
    <r>
      <rPr>
        <i/>
        <sz val="12"/>
        <color theme="1"/>
        <rFont val="Calibri"/>
        <family val="2"/>
        <scheme val="minor"/>
      </rPr>
      <t>no more</t>
    </r>
    <r>
      <rPr>
        <sz val="12"/>
        <color theme="1"/>
        <rFont val="Calibri"/>
        <family val="2"/>
        <scheme val="minor"/>
      </rPr>
      <t xml:space="preserve"> than 5 mg of dry material.</t>
    </r>
  </si>
  <si>
    <t>4b.</t>
  </si>
  <si>
    <r>
      <t xml:space="preserve">If test samples are neat liquids: provide the Molar concentration of the liquid, </t>
    </r>
    <r>
      <rPr>
        <i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provide a pre-weighed volume of the liquid sample 
(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x mg / 100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l)  </t>
    </r>
  </si>
  <si>
    <t>5.</t>
  </si>
  <si>
    <t>Provide the molecular weight (MW; g/mol) of each test compound provided as a powder or neat liquid.</t>
  </si>
  <si>
    <t>6.</t>
  </si>
  <si>
    <t xml:space="preserve">INDIGO's standard practice is to store test sample stocks at -20°C.  Disclose if an alternative storage temperature is preferred.  </t>
  </si>
  <si>
    <t>7.</t>
  </si>
  <si>
    <t>Designate the nuclear receptor target(s) to be analyzed for each test compound.  If non-human NR assays are to be performed, designate 
the desired species of nuclear receptor to be tested.</t>
  </si>
  <si>
    <t>8.</t>
  </si>
  <si>
    <t>9.</t>
  </si>
  <si>
    <t>10a.</t>
  </si>
  <si>
    <t>10b.</t>
  </si>
  <si>
    <t>11.</t>
  </si>
  <si>
    <t>12.</t>
  </si>
  <si>
    <r>
      <t>Designate the total number of concentrations to be analyzed per test compound.  NOTE: "Vehicle only treatment" (</t>
    </r>
    <r>
      <rPr>
        <i/>
        <sz val="12"/>
        <color theme="1"/>
        <rFont val="Calibri"/>
        <family val="2"/>
        <scheme val="minor"/>
      </rPr>
      <t>aka</t>
    </r>
    <r>
      <rPr>
        <sz val="12"/>
        <color theme="1"/>
        <rFont val="Calibri"/>
        <family val="2"/>
        <scheme val="minor"/>
      </rPr>
      <t xml:space="preserve">, "untreated control")  wells are included by INDIGO in all assay set-ups; do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count "untreated" assay wells as one of the test concentrations.  </t>
    </r>
  </si>
  <si>
    <t>13.</t>
  </si>
  <si>
    <t>14.</t>
  </si>
  <si>
    <t>15.</t>
  </si>
  <si>
    <t>Provide accessory information or instructions if unique assay design, setup, or sample handling is required.</t>
  </si>
  <si>
    <t>16.</t>
  </si>
  <si>
    <t>17.</t>
  </si>
  <si>
    <t xml:space="preserve">        Sending Your Test Compounds to INDIGO Biosciences</t>
  </si>
  <si>
    <t xml:space="preserve">
</t>
  </si>
  <si>
    <r>
      <t>For guidance, see separate "INSTRUCTIONS" tab</t>
    </r>
    <r>
      <rPr>
        <b/>
        <i/>
        <sz val="14"/>
        <color rgb="FF400365"/>
        <rFont val="Calibri"/>
        <family val="2"/>
      </rPr>
      <t xml:space="preserve"> </t>
    </r>
    <r>
      <rPr>
        <b/>
        <i/>
        <sz val="12"/>
        <color rgb="FF400365"/>
        <rFont val="Calibri"/>
        <family val="2"/>
      </rPr>
      <t>(below)</t>
    </r>
  </si>
  <si>
    <r>
      <t xml:space="preserve">Indicate the </t>
    </r>
    <r>
      <rPr>
        <i/>
        <sz val="12"/>
        <color indexed="8"/>
        <rFont val="Calibri"/>
        <family val="2"/>
      </rPr>
      <t>concentration</t>
    </r>
    <r>
      <rPr>
        <sz val="12"/>
        <color theme="1"/>
        <rFont val="Calibri"/>
        <family val="2"/>
        <scheme val="minor"/>
      </rPr>
      <t xml:space="preserve"> of Test Compound Master Stocks provided to INDIGO.  </t>
    </r>
    <r>
      <rPr>
        <b/>
        <i/>
        <sz val="12"/>
        <color theme="1"/>
        <rFont val="Calibri"/>
        <family val="2"/>
        <scheme val="minor"/>
      </rPr>
      <t xml:space="preserve">Preferred: </t>
    </r>
    <r>
      <rPr>
        <sz val="12"/>
        <color theme="1"/>
        <rFont val="Calibri"/>
        <family val="2"/>
        <scheme val="minor"/>
      </rPr>
      <t>1,000x concentration stocks relative to the highest treatment concentration (</t>
    </r>
    <r>
      <rPr>
        <i/>
        <sz val="12"/>
        <color theme="1"/>
        <rFont val="Calibri"/>
        <family val="2"/>
        <scheme val="minor"/>
      </rPr>
      <t>e.g</t>
    </r>
    <r>
      <rPr>
        <sz val="12"/>
        <color theme="1"/>
        <rFont val="Calibri"/>
        <family val="2"/>
        <scheme val="minor"/>
      </rPr>
      <t xml:space="preserve">., provide </t>
    </r>
    <r>
      <rPr>
        <sz val="12"/>
        <color theme="1"/>
        <rFont val="Arial"/>
        <family val="2"/>
      </rPr>
      <t xml:space="preserve">≥ </t>
    </r>
    <r>
      <rPr>
        <sz val="12"/>
        <color theme="1"/>
        <rFont val="Calibri"/>
        <family val="2"/>
        <scheme val="minor"/>
      </rPr>
      <t xml:space="preserve">10 mM Stocks if the highest assay concentration is 10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 xml:space="preserve">M).  This ensures that the concentration of organic solvent carried-over into the assay wells is  ~ 0.1%.  INDIGO will not perform studies that require </t>
    </r>
    <r>
      <rPr>
        <i/>
        <sz val="12"/>
        <color theme="1"/>
        <rFont val="Calibri"/>
        <family val="2"/>
        <scheme val="minor"/>
      </rPr>
      <t>greater than</t>
    </r>
    <r>
      <rPr>
        <sz val="12"/>
        <color theme="1"/>
        <rFont val="Calibri"/>
        <family val="2"/>
        <scheme val="minor"/>
      </rPr>
      <t xml:space="preserve"> 0.4% DMSO carry-over in the assay wells.</t>
    </r>
  </si>
  <si>
    <r>
      <t xml:space="preserve">If test samples are provided to INDIGO in powder form or neat liquid form:  </t>
    </r>
    <r>
      <rPr>
        <sz val="12"/>
        <color rgb="FF400365"/>
        <rFont val="Calibri"/>
        <family val="2"/>
      </rPr>
      <t>(NOTE: additional charges be assessed for sample processing)</t>
    </r>
  </si>
  <si>
    <t>Designate if the Test Compound is to be analyzed in "Agonist / Inverse-Agonist" mode assay setup   [Y = yes.  Blank = no.]  The setup for these assays is the same for both agonist and inverse-agonist responses.  Note that, if desired, inverse-agonist assays may be setup using a "pre-suppression" strategy.  This strategy may be useful if the test compounds are suspected to elicit "agonist", not "inverse-agonist", responses to nuclear receptors that are characterized as inverse-agonist receptors.   Indicate that preferrence in the Comments Section (Column 15).</t>
  </si>
  <si>
    <r>
      <t>Designate if the Test Compound is to be analyzed in "Antagonist" mode assay setup [Y = yes.  Blank = no].  Antagonist assays are performed by treating Nuclear Receptor Reporter Cells with an appropriate reference agonist at a fixed concentration (typically ~EC</t>
    </r>
    <r>
      <rPr>
        <vertAlign val="subscript"/>
        <sz val="12"/>
        <color indexed="8"/>
        <rFont val="Calibri"/>
        <family val="2"/>
      </rPr>
      <t>80</t>
    </r>
    <r>
      <rPr>
        <sz val="12"/>
        <color theme="1"/>
        <rFont val="Calibri"/>
        <family val="2"/>
        <scheme val="minor"/>
      </rPr>
      <t>), then further treating with the Test Compound at varying concentrations.</t>
    </r>
  </si>
  <si>
    <t>Designate if Cyto-toxicity analyses is to be performed using INDIGO's Live Cell Multiplex Assay (LCMA) protocol</t>
  </si>
  <si>
    <t>Perform the Live Cell Multiplex Assay on AGONIST assays?  [Y = yes.  Blank = no.]</t>
  </si>
  <si>
    <r>
      <rPr>
        <sz val="12"/>
        <rFont val="Calibri"/>
        <family val="2"/>
        <scheme val="minor"/>
      </rPr>
      <t xml:space="preserve">Perform the Live Cell Multiplex Assay on </t>
    </r>
    <r>
      <rPr>
        <sz val="12"/>
        <color theme="1"/>
        <rFont val="Calibri"/>
        <family val="2"/>
        <scheme val="minor"/>
      </rPr>
      <t xml:space="preserve"> ANTAGONIST-mode and INVERSE-Agonist mode assays?  [Y = yes  Blank = no]. 
NOTE: Cytotoxicity analyses is strongly recommended to correctly interpret data from Antagonist and Inverse-agonist assays, both of which are 'loss of activity' assays. </t>
    </r>
  </si>
  <si>
    <r>
      <t xml:space="preserve">Designate the highest concentration (in terms of nM or 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 of Test Compound(s) to be assayed.</t>
    </r>
  </si>
  <si>
    <t>For guidance, refer to the Dilution CALCULATOR embedded within the SWO tab.</t>
  </si>
  <si>
    <r>
      <t xml:space="preserve">Designate the desired increment of dilution for generating the serial-dilutions.  </t>
    </r>
    <r>
      <rPr>
        <sz val="12"/>
        <color indexed="8"/>
        <rFont val="Calibri"/>
        <family val="2"/>
      </rPr>
      <t xml:space="preserve">NOTE: </t>
    </r>
    <r>
      <rPr>
        <sz val="12"/>
        <color theme="1"/>
        <rFont val="Calibri"/>
        <family val="2"/>
        <scheme val="minor"/>
      </rPr>
      <t xml:space="preserve">For determining EC50 and/or IC50 values the range of treatment concentrations should be sufficiently broad to establish both upper- and lower- plateaus in a sigmoid curve-fit of the data.  We recommend choosing 7-8 test concentrations, spanning a 5,000-fold or greater concentration range.  Work with the </t>
    </r>
    <r>
      <rPr>
        <b/>
        <sz val="12"/>
        <color theme="1"/>
        <rFont val="Calibri"/>
        <family val="2"/>
        <scheme val="minor"/>
      </rPr>
      <t>Dilution Calculator</t>
    </r>
    <r>
      <rPr>
        <sz val="12"/>
        <color theme="1"/>
        <rFont val="Calibri"/>
        <family val="2"/>
        <scheme val="minor"/>
      </rPr>
      <t xml:space="preserve"> for guidance.  Enter into the yellow-highlighted box the value of your highest proposed treatment concentration.  
</t>
    </r>
  </si>
  <si>
    <r>
      <t xml:space="preserve">Designate the number of replicate assay wells to be analyzed for each concentration of Test Compound. </t>
    </r>
    <r>
      <rPr>
        <b/>
        <i/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Typically: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</rPr>
      <t>n = 2 or 3.  NOTE: plots of averaged data values generated from n=2 replicates will not include error bars or statistical measures.</t>
    </r>
  </si>
  <si>
    <r>
      <t>Select your preferred style of data presentation.  INDIGO's standard plotting format for Agonist assays is in terms of "Fold-Activation" (</t>
    </r>
    <r>
      <rPr>
        <i/>
        <sz val="12"/>
        <color theme="1"/>
        <rFont val="Calibri"/>
        <family val="2"/>
        <scheme val="minor"/>
      </rPr>
      <t>aka</t>
    </r>
    <r>
      <rPr>
        <sz val="12"/>
        <color theme="1"/>
        <rFont val="Calibri"/>
        <family val="2"/>
        <scheme val="minor"/>
      </rPr>
      <t>, signal-to-background).  INDIGO's standard plotting formats for Antagonist and Inverse-Agonist assays are in terms of "% Reduction" of receptor activity.  However, alternative formats may be specified.  View alternative plotting formats on the separate tab entitled "Plotting Format Options".</t>
    </r>
  </si>
  <si>
    <t>(Version 4.5)</t>
  </si>
  <si>
    <r>
      <rPr>
        <i/>
        <sz val="12"/>
        <color indexed="8"/>
        <rFont val="Calibri"/>
        <family val="2"/>
      </rPr>
      <t xml:space="preserve">Please ship solutions of test compounds </t>
    </r>
    <r>
      <rPr>
        <sz val="12"/>
        <color theme="1"/>
        <rFont val="Calibri"/>
        <family val="2"/>
        <scheme val="minor"/>
      </rPr>
      <t xml:space="preserve">via </t>
    </r>
    <r>
      <rPr>
        <i/>
        <sz val="12"/>
        <color indexed="8"/>
        <rFont val="Calibri"/>
        <family val="2"/>
      </rPr>
      <t xml:space="preserve">over-night express delivery to: </t>
    </r>
    <r>
      <rPr>
        <sz val="12"/>
        <color theme="1"/>
        <rFont val="Calibri"/>
        <family val="2"/>
        <scheme val="minor"/>
      </rPr>
      <t xml:space="preserve">
            </t>
    </r>
    <r>
      <rPr>
        <sz val="12"/>
        <color indexed="8"/>
        <rFont val="Calibri"/>
        <family val="2"/>
      </rPr>
      <t xml:space="preserve">     </t>
    </r>
    <r>
      <rPr>
        <b/>
        <sz val="12"/>
        <color indexed="8"/>
        <rFont val="Calibri"/>
        <family val="2"/>
      </rPr>
      <t>INDIGO Biosciences, Inc.</t>
    </r>
    <r>
      <rPr>
        <b/>
        <i/>
        <sz val="12"/>
        <color indexed="8"/>
        <rFont val="Calibri"/>
        <family val="2"/>
      </rPr>
      <t xml:space="preserve">  (Attn: </t>
    </r>
    <r>
      <rPr>
        <b/>
        <sz val="12"/>
        <color indexed="8"/>
        <rFont val="Calibri"/>
        <family val="2"/>
      </rPr>
      <t xml:space="preserve">Service Mgr.)
                3006 Research Drive, Suite A1, State College, PA 16801-2435 USA
            </t>
    </r>
    <r>
      <rPr>
        <i/>
        <sz val="12"/>
        <color indexed="8"/>
        <rFont val="Calibri"/>
        <family val="2"/>
      </rPr>
      <t xml:space="preserve">     phone:</t>
    </r>
    <r>
      <rPr>
        <b/>
        <sz val="12"/>
        <color indexed="8"/>
        <rFont val="Calibri"/>
        <family val="2"/>
      </rPr>
      <t xml:space="preserve"> 814 / 234-1919     </t>
    </r>
    <r>
      <rPr>
        <b/>
        <sz val="12"/>
        <color rgb="FF400365"/>
        <rFont val="Calibri"/>
        <family val="2"/>
      </rPr>
      <t>▪</t>
    </r>
    <r>
      <rPr>
        <b/>
        <sz val="12"/>
        <color indexed="8"/>
        <rFont val="Calibri"/>
        <family val="2"/>
      </rPr>
      <t xml:space="preserve">    </t>
    </r>
    <r>
      <rPr>
        <i/>
        <sz val="12"/>
        <color indexed="8"/>
        <rFont val="Calibri"/>
        <family val="2"/>
      </rPr>
      <t xml:space="preserve">FAX: </t>
    </r>
    <r>
      <rPr>
        <b/>
        <sz val="12"/>
        <color indexed="8"/>
        <rFont val="Calibri"/>
        <family val="2"/>
      </rPr>
      <t xml:space="preserve"> 814 / 272-0152     </t>
    </r>
    <r>
      <rPr>
        <b/>
        <sz val="12"/>
        <color rgb="FF400365"/>
        <rFont val="Calibri"/>
        <family val="2"/>
      </rPr>
      <t xml:space="preserve">▪ </t>
    </r>
    <r>
      <rPr>
        <b/>
        <sz val="12"/>
        <color indexed="8"/>
        <rFont val="Calibri"/>
        <family val="2"/>
      </rPr>
      <t xml:space="preserve">   </t>
    </r>
    <r>
      <rPr>
        <i/>
        <sz val="12"/>
        <color indexed="8"/>
        <rFont val="Calibri"/>
        <family val="2"/>
      </rPr>
      <t>e-mail:</t>
    </r>
    <r>
      <rPr>
        <b/>
        <sz val="12"/>
        <color indexed="8"/>
        <rFont val="Calibri"/>
        <family val="2"/>
      </rPr>
      <t xml:space="preserve"> rayden@indigobiosciences.com</t>
    </r>
  </si>
  <si>
    <r>
      <t xml:space="preserve">Forward an </t>
    </r>
    <r>
      <rPr>
        <u/>
        <sz val="12"/>
        <color theme="1"/>
        <rFont val="Calibri"/>
        <family val="2"/>
        <scheme val="minor"/>
      </rPr>
      <t>electronic copy</t>
    </r>
    <r>
      <rPr>
        <sz val="12"/>
        <color theme="1"/>
        <rFont val="Calibri"/>
        <family val="2"/>
        <scheme val="minor"/>
      </rPr>
      <t xml:space="preserve"> of this completed SWO file to Rayden Weber, INDIGO's Technical Sales Manager.  NOTE:  Studies will not be scheduled to commence until an approved SWO and PO have been submitted </t>
    </r>
    <r>
      <rPr>
        <i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the client's test compounds have been received by INDIGO.  The time to complete an average service study is typically 2-3 weeks, depending on the size and complexity of the study.</t>
    </r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</si>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</sst>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28"/>
      <name val="Calibri"/>
      <family val="2"/>
    </font>
    <font>
      <b/>
      <i/>
      <sz val="11"/>
      <color indexed="28"/>
      <name val="Calibri"/>
      <family val="2"/>
    </font>
    <font>
      <i/>
      <sz val="10"/>
      <name val="Calibri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11"/>
      <color indexed="2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"/>
      <name val="Calibri"/>
      <family val="2"/>
    </font>
    <font>
      <i/>
      <sz val="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3"/>
      <name val="Calibri"/>
      <family val="2"/>
    </font>
    <font>
      <i/>
      <sz val="12"/>
      <color theme="1"/>
      <name val="Calibri"/>
      <family val="2"/>
      <scheme val="minor"/>
    </font>
    <font>
      <b/>
      <i/>
      <sz val="13"/>
      <color indexed="28"/>
      <name val="Calibri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3"/>
      <color indexed="8"/>
      <name val="Calibri"/>
      <family val="2"/>
    </font>
    <font>
      <sz val="3"/>
      <color indexed="8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b/>
      <sz val="14"/>
      <color rgb="FF400365"/>
      <name val="Calibri"/>
      <family val="2"/>
    </font>
    <font>
      <sz val="14"/>
      <color rgb="FF400365"/>
      <name val="Calibri"/>
      <family val="2"/>
      <scheme val="minor"/>
    </font>
    <font>
      <sz val="14"/>
      <color rgb="FF400365"/>
      <name val="Arial Narrow"/>
      <family val="2"/>
    </font>
    <font>
      <b/>
      <sz val="20"/>
      <color rgb="FF400365"/>
      <name val="Calibri"/>
      <family val="2"/>
    </font>
    <font>
      <sz val="11"/>
      <color rgb="FF400365"/>
      <name val="Calibri"/>
      <family val="2"/>
      <scheme val="minor"/>
    </font>
    <font>
      <sz val="11"/>
      <color rgb="FF400365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.5"/>
      <color indexed="8"/>
      <name val="Calibri"/>
      <family val="2"/>
    </font>
    <font>
      <sz val="13.5"/>
      <color rgb="FF000000"/>
      <name val="Calibri"/>
      <family val="2"/>
    </font>
    <font>
      <b/>
      <sz val="13.5"/>
      <color indexed="8"/>
      <name val="Calibri"/>
      <family val="2"/>
    </font>
    <font>
      <b/>
      <u/>
      <sz val="13.5"/>
      <color indexed="8"/>
      <name val="Calibri"/>
      <family val="2"/>
    </font>
    <font>
      <sz val="13.5"/>
      <color theme="1"/>
      <name val="Calibri"/>
      <family val="2"/>
      <scheme val="minor"/>
    </font>
    <font>
      <sz val="13"/>
      <name val="Calibri"/>
      <family val="2"/>
    </font>
    <font>
      <sz val="13"/>
      <color theme="0"/>
      <name val="Calibri"/>
      <family val="2"/>
    </font>
    <font>
      <sz val="9"/>
      <color rgb="FF000000"/>
      <name val="Calibri"/>
      <family val="2"/>
    </font>
    <font>
      <b/>
      <sz val="12"/>
      <color indexed="28"/>
      <name val="Calibri"/>
      <family val="2"/>
    </font>
    <font>
      <b/>
      <sz val="12"/>
      <color rgb="FF400365"/>
      <name val="Calibri"/>
      <family val="2"/>
    </font>
    <font>
      <b/>
      <sz val="13"/>
      <color rgb="FF400365"/>
      <name val="Calibri"/>
      <family val="2"/>
    </font>
    <font>
      <b/>
      <i/>
      <sz val="12"/>
      <color rgb="FF400365"/>
      <name val="Calibri"/>
      <family val="2"/>
    </font>
    <font>
      <b/>
      <sz val="12"/>
      <color rgb="FF40036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name val="Calibri"/>
      <family val="2"/>
    </font>
    <font>
      <u/>
      <sz val="11"/>
      <name val="Calibri"/>
      <family val="2"/>
    </font>
    <font>
      <b/>
      <sz val="3"/>
      <color rgb="FF000000"/>
      <name val="Calibri"/>
      <family val="2"/>
    </font>
    <font>
      <sz val="13"/>
      <color rgb="FF400365"/>
      <name val="Calibri"/>
      <family val="2"/>
    </font>
    <font>
      <sz val="12"/>
      <color rgb="FF400365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b/>
      <i/>
      <sz val="12"/>
      <color indexed="8"/>
      <name val="Calibri"/>
      <family val="2"/>
    </font>
    <font>
      <sz val="12"/>
      <color rgb="FF400365"/>
      <name val="Calibri"/>
      <family val="2"/>
    </font>
    <font>
      <u/>
      <sz val="12"/>
      <color theme="1"/>
      <name val="Calibri"/>
      <family val="2"/>
      <scheme val="minor"/>
    </font>
    <font>
      <vertAlign val="subscript"/>
      <sz val="12"/>
      <color indexed="8"/>
      <name val="Calibri"/>
      <family val="2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b/>
      <i/>
      <sz val="14"/>
      <color rgb="FF40036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400365"/>
      </left>
      <right/>
      <top style="medium">
        <color rgb="FF400365"/>
      </top>
      <bottom/>
      <diagonal/>
    </border>
    <border>
      <left/>
      <right/>
      <top style="medium">
        <color rgb="FF400365"/>
      </top>
      <bottom style="medium">
        <color rgb="FF400365"/>
      </bottom>
      <diagonal/>
    </border>
    <border>
      <left/>
      <right style="medium">
        <color rgb="FF400365"/>
      </right>
      <top style="medium">
        <color rgb="FF400365"/>
      </top>
      <bottom/>
      <diagonal/>
    </border>
    <border>
      <left style="medium">
        <color rgb="FF400365"/>
      </left>
      <right/>
      <top/>
      <bottom/>
      <diagonal/>
    </border>
    <border>
      <left/>
      <right style="medium">
        <color rgb="FF400365"/>
      </right>
      <top/>
      <bottom/>
      <diagonal/>
    </border>
    <border>
      <left/>
      <right/>
      <top/>
      <bottom style="medium">
        <color rgb="FF400365"/>
      </bottom>
      <diagonal/>
    </border>
    <border>
      <left style="thin">
        <color rgb="FF400365"/>
      </left>
      <right style="thin">
        <color rgb="FF400365"/>
      </right>
      <top/>
      <bottom/>
      <diagonal/>
    </border>
    <border>
      <left style="thin">
        <color rgb="FF400365"/>
      </left>
      <right style="thin">
        <color rgb="FF400365"/>
      </right>
      <top/>
      <bottom style="thin">
        <color rgb="FF400365"/>
      </bottom>
      <diagonal/>
    </border>
    <border>
      <left style="thin">
        <color rgb="FF400365"/>
      </left>
      <right/>
      <top/>
      <bottom/>
      <diagonal/>
    </border>
    <border>
      <left style="medium">
        <color rgb="FF400365"/>
      </left>
      <right/>
      <top/>
      <bottom style="medium">
        <color rgb="FF400365"/>
      </bottom>
      <diagonal/>
    </border>
    <border>
      <left/>
      <right style="medium">
        <color rgb="FF400365"/>
      </right>
      <top/>
      <bottom style="medium">
        <color rgb="FF400365"/>
      </bottom>
      <diagonal/>
    </border>
  </borders>
  <cellStyleXfs count="2">
    <xf numFmtId="0" fontId="0" fillId="0" borderId="0"/>
    <xf numFmtId="0" fontId="3" fillId="0" borderId="0"/>
  </cellStyleXfs>
  <cellXfs count="26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0" fillId="0" borderId="2" xfId="1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10" fillId="0" borderId="2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left" vertical="center" wrapText="1"/>
    </xf>
    <xf numFmtId="0" fontId="0" fillId="0" borderId="0" xfId="0" applyBorder="1"/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wrapText="1"/>
    </xf>
    <xf numFmtId="0" fontId="11" fillId="0" borderId="29" xfId="1" applyFont="1" applyFill="1" applyBorder="1" applyAlignment="1">
      <alignment horizont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1" applyFont="1" applyFill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27" xfId="1" applyFont="1" applyFill="1" applyBorder="1" applyAlignment="1">
      <alignment horizontal="right" vertical="center" wrapText="1"/>
    </xf>
    <xf numFmtId="0" fontId="10" fillId="0" borderId="37" xfId="1" applyFont="1" applyBorder="1" applyAlignment="1">
      <alignment horizontal="right" vertical="center"/>
    </xf>
    <xf numFmtId="0" fontId="10" fillId="0" borderId="40" xfId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0" fillId="0" borderId="17" xfId="1" applyFont="1" applyBorder="1" applyAlignment="1">
      <alignment horizontal="right" vertical="center"/>
    </xf>
    <xf numFmtId="0" fontId="10" fillId="0" borderId="49" xfId="1" applyFont="1" applyBorder="1" applyAlignment="1">
      <alignment horizontal="left" vertical="center"/>
    </xf>
    <xf numFmtId="0" fontId="10" fillId="0" borderId="49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18" fillId="0" borderId="0" xfId="0" applyFont="1"/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3" fontId="9" fillId="0" borderId="22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55" xfId="0" applyNumberFormat="1" applyFont="1" applyFill="1" applyBorder="1" applyAlignment="1">
      <alignment horizontal="center" vertical="center"/>
    </xf>
    <xf numFmtId="4" fontId="9" fillId="4" borderId="38" xfId="0" applyNumberFormat="1" applyFont="1" applyFill="1" applyBorder="1" applyAlignment="1">
      <alignment horizontal="center" vertical="center"/>
    </xf>
    <xf numFmtId="4" fontId="9" fillId="2" borderId="24" xfId="0" applyNumberFormat="1" applyFont="1" applyFill="1" applyBorder="1" applyAlignment="1">
      <alignment horizontal="center" vertical="center"/>
    </xf>
    <xf numFmtId="165" fontId="9" fillId="2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9" fillId="2" borderId="3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165" fontId="9" fillId="2" borderId="24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67" fontId="9" fillId="2" borderId="10" xfId="0" applyNumberFormat="1" applyFont="1" applyFill="1" applyBorder="1" applyAlignment="1">
      <alignment horizontal="center" vertical="center"/>
    </xf>
    <xf numFmtId="3" fontId="27" fillId="3" borderId="53" xfId="0" applyNumberFormat="1" applyFont="1" applyFill="1" applyBorder="1" applyAlignment="1">
      <alignment horizontal="center" vertical="center"/>
    </xf>
    <xf numFmtId="3" fontId="9" fillId="4" borderId="54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4" fontId="9" fillId="2" borderId="54" xfId="0" applyNumberFormat="1" applyFont="1" applyFill="1" applyBorder="1" applyAlignment="1">
      <alignment horizontal="center" vertical="center"/>
    </xf>
    <xf numFmtId="165" fontId="9" fillId="2" borderId="50" xfId="0" applyNumberFormat="1" applyFont="1" applyFill="1" applyBorder="1" applyAlignment="1">
      <alignment horizontal="center" vertical="center"/>
    </xf>
    <xf numFmtId="166" fontId="9" fillId="2" borderId="50" xfId="0" applyNumberFormat="1" applyFont="1" applyFill="1" applyBorder="1" applyAlignment="1">
      <alignment horizontal="center" vertical="center"/>
    </xf>
    <xf numFmtId="167" fontId="9" fillId="2" borderId="50" xfId="0" applyNumberFormat="1" applyFont="1" applyFill="1" applyBorder="1" applyAlignment="1">
      <alignment horizontal="center" vertical="center"/>
    </xf>
    <xf numFmtId="168" fontId="9" fillId="2" borderId="51" xfId="0" applyNumberFormat="1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3" fillId="0" borderId="0" xfId="0" applyFont="1" applyAlignment="1"/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right" wrapText="1"/>
    </xf>
    <xf numFmtId="0" fontId="14" fillId="0" borderId="0" xfId="1" applyFont="1" applyBorder="1" applyAlignment="1">
      <alignment horizontal="right" wrapText="1"/>
    </xf>
    <xf numFmtId="0" fontId="14" fillId="0" borderId="6" xfId="1" applyFont="1" applyBorder="1" applyAlignment="1">
      <alignment horizontal="right" wrapText="1"/>
    </xf>
    <xf numFmtId="0" fontId="14" fillId="0" borderId="3" xfId="1" applyFont="1" applyBorder="1" applyAlignment="1">
      <alignment horizontal="right" wrapText="1"/>
    </xf>
    <xf numFmtId="0" fontId="14" fillId="0" borderId="24" xfId="1" applyFont="1" applyBorder="1" applyAlignment="1">
      <alignment horizontal="right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7" xfId="0" applyBorder="1"/>
    <xf numFmtId="0" fontId="0" fillId="0" borderId="43" xfId="0" applyBorder="1"/>
    <xf numFmtId="0" fontId="0" fillId="0" borderId="8" xfId="0" applyBorder="1"/>
    <xf numFmtId="0" fontId="10" fillId="0" borderId="27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0" fillId="0" borderId="43" xfId="1" applyFont="1" applyBorder="1" applyAlignment="1">
      <alignment horizontal="right" wrapText="1"/>
    </xf>
    <xf numFmtId="0" fontId="10" fillId="0" borderId="8" xfId="1" applyFont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18" fillId="0" borderId="0" xfId="0" applyFont="1" applyBorder="1"/>
    <xf numFmtId="0" fontId="36" fillId="4" borderId="37" xfId="0" applyFont="1" applyFill="1" applyBorder="1" applyAlignment="1">
      <alignment horizontal="right" vertical="center"/>
    </xf>
    <xf numFmtId="0" fontId="36" fillId="4" borderId="16" xfId="0" applyFont="1" applyFill="1" applyBorder="1" applyAlignment="1">
      <alignment horizontal="right" vertical="center"/>
    </xf>
    <xf numFmtId="0" fontId="36" fillId="4" borderId="42" xfId="0" applyFont="1" applyFill="1" applyBorder="1" applyAlignment="1">
      <alignment horizontal="right" vertical="center"/>
    </xf>
    <xf numFmtId="0" fontId="36" fillId="4" borderId="16" xfId="0" applyFont="1" applyFill="1" applyBorder="1" applyAlignment="1">
      <alignment horizontal="right" vertical="center" wrapText="1"/>
    </xf>
    <xf numFmtId="0" fontId="14" fillId="0" borderId="38" xfId="1" applyFont="1" applyBorder="1" applyAlignment="1">
      <alignment vertical="center" wrapText="1"/>
    </xf>
    <xf numFmtId="0" fontId="14" fillId="0" borderId="39" xfId="1" applyFont="1" applyBorder="1" applyAlignment="1">
      <alignment vertical="center" wrapText="1"/>
    </xf>
    <xf numFmtId="0" fontId="14" fillId="0" borderId="10" xfId="1" applyFont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30" fillId="0" borderId="4" xfId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/>
    </xf>
    <xf numFmtId="0" fontId="0" fillId="0" borderId="68" xfId="0" applyBorder="1"/>
    <xf numFmtId="0" fontId="0" fillId="0" borderId="70" xfId="0" applyBorder="1"/>
    <xf numFmtId="0" fontId="0" fillId="0" borderId="71" xfId="0" applyBorder="1" applyAlignment="1"/>
    <xf numFmtId="49" fontId="53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0" fillId="0" borderId="72" xfId="0" applyBorder="1" applyAlignment="1"/>
    <xf numFmtId="0" fontId="0" fillId="0" borderId="0" xfId="0" applyAlignment="1"/>
    <xf numFmtId="0" fontId="0" fillId="0" borderId="71" xfId="0" applyBorder="1"/>
    <xf numFmtId="0" fontId="0" fillId="0" borderId="72" xfId="0" applyBorder="1"/>
    <xf numFmtId="49" fontId="53" fillId="0" borderId="74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 wrapText="1"/>
    </xf>
    <xf numFmtId="0" fontId="0" fillId="0" borderId="71" xfId="0" applyBorder="1" applyAlignment="1">
      <alignment vertical="center"/>
    </xf>
    <xf numFmtId="49" fontId="53" fillId="0" borderId="75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0" fillId="0" borderId="72" xfId="0" applyBorder="1" applyAlignment="1">
      <alignment vertical="center"/>
    </xf>
    <xf numFmtId="0" fontId="18" fillId="0" borderId="76" xfId="0" applyFont="1" applyBorder="1" applyAlignment="1">
      <alignment horizontal="left" vertical="center" wrapText="1"/>
    </xf>
    <xf numFmtId="49" fontId="53" fillId="0" borderId="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top"/>
    </xf>
    <xf numFmtId="49" fontId="53" fillId="0" borderId="75" xfId="0" applyNumberFormat="1" applyFont="1" applyBorder="1" applyAlignment="1">
      <alignment horizontal="right" vertical="top"/>
    </xf>
    <xf numFmtId="0" fontId="18" fillId="0" borderId="0" xfId="0" applyFont="1" applyBorder="1" applyAlignment="1">
      <alignment vertical="top" wrapText="1"/>
    </xf>
    <xf numFmtId="49" fontId="53" fillId="0" borderId="74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 horizontal="right" vertical="top" wrapText="1"/>
    </xf>
    <xf numFmtId="49" fontId="52" fillId="0" borderId="0" xfId="0" applyNumberFormat="1" applyFont="1" applyBorder="1" applyAlignment="1">
      <alignment horizontal="right" vertical="top"/>
    </xf>
    <xf numFmtId="0" fontId="0" fillId="0" borderId="77" xfId="0" applyBorder="1"/>
    <xf numFmtId="49" fontId="52" fillId="0" borderId="73" xfId="0" applyNumberFormat="1" applyFont="1" applyBorder="1" applyAlignment="1">
      <alignment horizontal="right" vertical="top"/>
    </xf>
    <xf numFmtId="0" fontId="18" fillId="0" borderId="73" xfId="0" applyFont="1" applyBorder="1" applyAlignment="1">
      <alignment vertical="center" wrapText="1"/>
    </xf>
    <xf numFmtId="0" fontId="0" fillId="0" borderId="78" xfId="0" applyBorder="1"/>
    <xf numFmtId="49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7" fillId="0" borderId="33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0" fillId="0" borderId="36" xfId="0" applyBorder="1" applyAlignment="1"/>
    <xf numFmtId="0" fontId="0" fillId="0" borderId="1" xfId="0" applyBorder="1" applyAlignment="1"/>
    <xf numFmtId="0" fontId="0" fillId="0" borderId="60" xfId="0" applyBorder="1" applyAlignment="1"/>
    <xf numFmtId="0" fontId="16" fillId="0" borderId="63" xfId="0" applyFont="1" applyBorder="1" applyAlignment="1">
      <alignment horizontal="center" wrapText="1"/>
    </xf>
    <xf numFmtId="0" fontId="0" fillId="0" borderId="61" xfId="0" applyBorder="1" applyAlignment="1"/>
    <xf numFmtId="0" fontId="0" fillId="0" borderId="64" xfId="0" applyBorder="1" applyAlignment="1"/>
    <xf numFmtId="0" fontId="16" fillId="0" borderId="63" xfId="0" applyFont="1" applyBorder="1" applyAlignment="1">
      <alignment horizontal="center" vertical="center"/>
    </xf>
    <xf numFmtId="0" fontId="11" fillId="0" borderId="45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33" xfId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46" xfId="1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9" fillId="4" borderId="0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0" fontId="44" fillId="4" borderId="41" xfId="0" applyFont="1" applyFill="1" applyBorder="1" applyAlignment="1">
      <alignment horizontal="left" vertical="top" wrapText="1"/>
    </xf>
    <xf numFmtId="0" fontId="48" fillId="0" borderId="41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7" xfId="0" applyFont="1" applyBorder="1" applyAlignment="1">
      <alignment wrapText="1"/>
    </xf>
    <xf numFmtId="0" fontId="38" fillId="4" borderId="67" xfId="0" applyFont="1" applyFill="1" applyBorder="1" applyAlignment="1">
      <alignment horizontal="left" vertical="center" textRotation="180" wrapText="1"/>
    </xf>
    <xf numFmtId="0" fontId="37" fillId="4" borderId="0" xfId="0" applyFont="1" applyFill="1" applyBorder="1" applyAlignment="1">
      <alignment horizontal="left" vertical="center" textRotation="180" wrapText="1"/>
    </xf>
    <xf numFmtId="0" fontId="37" fillId="4" borderId="43" xfId="0" applyFont="1" applyFill="1" applyBorder="1" applyAlignment="1">
      <alignment horizontal="left" vertical="center" textRotation="180" wrapText="1"/>
    </xf>
    <xf numFmtId="0" fontId="42" fillId="2" borderId="31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43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36" fillId="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8" fillId="0" borderId="6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6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1" fillId="0" borderId="44" xfId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36" fillId="0" borderId="43" xfId="0" applyFont="1" applyBorder="1" applyAlignment="1">
      <alignment horizontal="left" wrapText="1"/>
    </xf>
    <xf numFmtId="0" fontId="37" fillId="0" borderId="43" xfId="0" applyFont="1" applyBorder="1" applyAlignment="1">
      <alignment wrapText="1"/>
    </xf>
    <xf numFmtId="0" fontId="0" fillId="0" borderId="43" xfId="0" applyBorder="1" applyAlignment="1"/>
    <xf numFmtId="0" fontId="30" fillId="0" borderId="31" xfId="1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1" fillId="0" borderId="0" xfId="1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0" fontId="30" fillId="0" borderId="0" xfId="1" applyFont="1" applyBorder="1" applyAlignment="1">
      <alignment horizontal="center" wrapText="1"/>
    </xf>
    <xf numFmtId="0" fontId="49" fillId="0" borderId="0" xfId="1" applyFont="1" applyFill="1" applyBorder="1" applyAlignment="1">
      <alignment horizontal="center" textRotation="90" wrapText="1"/>
    </xf>
    <xf numFmtId="0" fontId="23" fillId="0" borderId="1" xfId="0" applyFont="1" applyBorder="1" applyAlignment="1">
      <alignment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14" fillId="0" borderId="27" xfId="1" applyFont="1" applyFill="1" applyBorder="1" applyAlignment="1">
      <alignment horizontal="center" vertical="center" wrapText="1"/>
    </xf>
    <xf numFmtId="0" fontId="0" fillId="0" borderId="42" xfId="0" applyBorder="1" applyAlignment="1"/>
    <xf numFmtId="0" fontId="0" fillId="0" borderId="8" xfId="0" applyBorder="1" applyAlignment="1"/>
    <xf numFmtId="0" fontId="11" fillId="0" borderId="27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11" fillId="0" borderId="47" xfId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1" fillId="0" borderId="31" xfId="1" applyFont="1" applyBorder="1" applyAlignment="1">
      <alignment horizontal="center" wrapText="1"/>
    </xf>
    <xf numFmtId="0" fontId="28" fillId="0" borderId="41" xfId="0" applyFont="1" applyBorder="1" applyAlignment="1"/>
    <xf numFmtId="0" fontId="28" fillId="0" borderId="32" xfId="0" applyFont="1" applyBorder="1" applyAlignment="1"/>
    <xf numFmtId="0" fontId="28" fillId="0" borderId="27" xfId="0" applyFont="1" applyBorder="1" applyAlignment="1"/>
    <xf numFmtId="0" fontId="28" fillId="0" borderId="0" xfId="0" applyFont="1" applyBorder="1" applyAlignment="1"/>
    <xf numFmtId="0" fontId="28" fillId="0" borderId="7" xfId="0" applyFont="1" applyBorder="1" applyAlignment="1"/>
    <xf numFmtId="0" fontId="31" fillId="0" borderId="27" xfId="1" applyFont="1" applyBorder="1" applyAlignment="1">
      <alignment horizontal="center" wrapText="1"/>
    </xf>
    <xf numFmtId="0" fontId="10" fillId="0" borderId="27" xfId="1" applyFont="1" applyBorder="1" applyAlignment="1">
      <alignment horizontal="center" vertical="center" wrapText="1"/>
    </xf>
    <xf numFmtId="0" fontId="53" fillId="0" borderId="73" xfId="0" applyFont="1" applyBorder="1" applyAlignment="1">
      <alignment horizontal="left" wrapText="1"/>
    </xf>
    <xf numFmtId="0" fontId="69" fillId="0" borderId="73" xfId="0" applyFont="1" applyBorder="1" applyAlignment="1">
      <alignment horizontal="left" wrapText="1"/>
    </xf>
    <xf numFmtId="0" fontId="54" fillId="0" borderId="69" xfId="0" applyFont="1" applyBorder="1" applyAlignment="1">
      <alignment horizontal="left" vertical="center" wrapText="1"/>
    </xf>
    <xf numFmtId="0" fontId="62" fillId="0" borderId="69" xfId="0" applyFont="1" applyBorder="1" applyAlignment="1">
      <alignment horizontal="left" vertical="center" wrapText="1"/>
    </xf>
    <xf numFmtId="0" fontId="55" fillId="0" borderId="73" xfId="0" applyNumberFormat="1" applyFont="1" applyBorder="1" applyAlignment="1">
      <alignment horizontal="left" wrapText="1"/>
    </xf>
    <xf numFmtId="0" fontId="63" fillId="0" borderId="73" xfId="0" applyFont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colors>
    <mruColors>
      <color rgb="FF400365"/>
      <color rgb="FFFFFFCC"/>
      <color rgb="FF99FF99"/>
      <color rgb="FF403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226225</xdr:colOff>
      <xdr:row>0</xdr:row>
      <xdr:rowOff>71439</xdr:rowOff>
    </xdr:from>
    <xdr:to>
      <xdr:col>10</xdr:col>
      <xdr:colOff>597405</xdr:colOff>
      <xdr:row>45</xdr:row>
      <xdr:rowOff>110597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25" y="71439"/>
          <a:ext cx="6443368" cy="8611658"/>
        </a:xfrm>
        <a:prstGeom prst="rect">
          <a:avLst/>
        </a:prstGeom>
        <a:solidFill>
          <a:schemeClr val="bg1"/>
        </a:solidFill>
        <a:ln>
          <a:solidFill>
            <a:srgbClr val="400365"/>
          </a:solidFill>
        </a:ln>
      </xdr:spPr>
    </xdr:pic>
    <xdr:clientData/>
  </xdr:twoCellAnchor>
  <xdr:twoCellAnchor editAs="oneCell">
    <xdr:from>
      <xdr:col>11</xdr:col>
      <xdr:colOff>261953</xdr:colOff>
      <xdr:row>0</xdr:row>
      <xdr:rowOff>62700</xdr:rowOff>
    </xdr:from>
    <xdr:to>
      <xdr:col>22</xdr:col>
      <xdr:colOff>95254</xdr:colOff>
      <xdr:row>42</xdr:row>
      <xdr:rowOff>142873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41359" y="62700"/>
          <a:ext cx="6512708" cy="8081173"/>
        </a:xfrm>
        <a:prstGeom prst="rect">
          <a:avLst/>
        </a:prstGeom>
        <a:solidFill>
          <a:sysClr val="window" lastClr="FFFFFF"/>
        </a:solidFill>
        <a:ln>
          <a:solidFill>
            <a:srgbClr val="400365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K110"/>
  <sheetViews>
    <sheetView showGridLines="0" tabSelected="1" zoomScale="80" zoomScaleNormal="80" zoomScaleSheetLayoutView="90" workbookViewId="0">
      <selection activeCell="G5" sqref="G5:K5"/>
    </sheetView>
  </sheetViews>
  <sheetFormatPr defaultRowHeight="15" x14ac:dyDescent="0.25"/>
  <cols>
    <col min="1" max="1" width="1.42578125" customWidth="1"/>
    <col min="2" max="2" width="4.85546875" customWidth="1"/>
    <col min="3" max="3" width="5.7109375" style="33" customWidth="1"/>
    <col min="4" max="4" width="7" style="39" customWidth="1"/>
    <col min="5" max="5" width="15" customWidth="1"/>
    <col min="6" max="7" width="9.42578125" customWidth="1"/>
    <col min="8" max="8" width="12.42578125" customWidth="1"/>
    <col min="9" max="9" width="11.85546875" customWidth="1"/>
    <col min="10" max="10" width="10.7109375" customWidth="1"/>
    <col min="11" max="11" width="19.7109375" customWidth="1"/>
    <col min="12" max="13" width="12.5703125" customWidth="1"/>
    <col min="14" max="14" width="10.5703125" customWidth="1"/>
    <col min="15" max="15" width="17.140625" customWidth="1"/>
    <col min="16" max="16" width="16.5703125" customWidth="1"/>
    <col min="17" max="17" width="25.7109375" customWidth="1"/>
    <col min="18" max="18" width="18.7109375" customWidth="1"/>
    <col min="19" max="19" width="10.85546875" customWidth="1"/>
    <col min="20" max="20" width="17" customWidth="1"/>
    <col min="21" max="21" width="2.140625" style="19" customWidth="1"/>
    <col min="22" max="22" width="22.140625" customWidth="1"/>
    <col min="23" max="23" width="7.85546875" customWidth="1"/>
    <col min="24" max="24" width="1.5703125" customWidth="1"/>
    <col min="25" max="25" width="17.42578125" customWidth="1"/>
    <col min="26" max="26" width="12" style="5" customWidth="1"/>
    <col min="27" max="32" width="12" customWidth="1"/>
    <col min="33" max="35" width="13.28515625" customWidth="1"/>
    <col min="36" max="36" width="13.7109375" customWidth="1"/>
  </cols>
  <sheetData>
    <row r="1" spans="1:37" ht="19.5" thickBot="1" x14ac:dyDescent="0.3">
      <c r="Y1" s="195" t="s">
        <v>43</v>
      </c>
      <c r="Z1" s="211" t="s">
        <v>38</v>
      </c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</row>
    <row r="2" spans="1:37" ht="27" customHeight="1" thickBot="1" x14ac:dyDescent="0.3">
      <c r="D2" s="51" t="s">
        <v>109</v>
      </c>
      <c r="E2" s="171" t="s">
        <v>2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Y2" s="196"/>
      <c r="Z2" s="89">
        <v>1</v>
      </c>
      <c r="AA2" s="90">
        <v>2</v>
      </c>
      <c r="AB2" s="91">
        <v>3</v>
      </c>
      <c r="AC2" s="91">
        <v>4</v>
      </c>
      <c r="AD2" s="91">
        <v>5</v>
      </c>
      <c r="AE2" s="91">
        <v>6</v>
      </c>
      <c r="AF2" s="91">
        <v>7</v>
      </c>
      <c r="AG2" s="91">
        <v>8</v>
      </c>
      <c r="AH2" s="91">
        <v>9</v>
      </c>
      <c r="AI2" s="92">
        <v>10</v>
      </c>
      <c r="AJ2" s="127" t="s">
        <v>40</v>
      </c>
      <c r="AK2" s="53"/>
    </row>
    <row r="3" spans="1:37" ht="21" customHeight="1" thickTop="1" x14ac:dyDescent="0.25">
      <c r="B3" s="212" t="s">
        <v>12</v>
      </c>
      <c r="C3" s="212"/>
      <c r="D3" s="212"/>
      <c r="E3" s="213"/>
      <c r="F3" s="213"/>
      <c r="G3" s="217"/>
      <c r="H3" s="218"/>
      <c r="I3" s="218"/>
      <c r="J3" s="218"/>
      <c r="K3" s="218"/>
      <c r="L3" s="212" t="s">
        <v>14</v>
      </c>
      <c r="M3" s="212"/>
      <c r="N3" s="229"/>
      <c r="O3" s="214"/>
      <c r="P3" s="214"/>
      <c r="Q3" s="214"/>
      <c r="Y3" s="129" t="s">
        <v>16</v>
      </c>
      <c r="Z3" s="60">
        <f>Z7</f>
        <v>30000</v>
      </c>
      <c r="AA3" s="61">
        <f>Z3/3</f>
        <v>10000</v>
      </c>
      <c r="AB3" s="61">
        <f t="shared" ref="AB3:AI3" si="0">AA3/3</f>
        <v>3333.3333333333335</v>
      </c>
      <c r="AC3" s="61">
        <f t="shared" si="0"/>
        <v>1111.1111111111111</v>
      </c>
      <c r="AD3" s="61">
        <f t="shared" si="0"/>
        <v>370.37037037037038</v>
      </c>
      <c r="AE3" s="62">
        <f t="shared" si="0"/>
        <v>123.4567901234568</v>
      </c>
      <c r="AF3" s="63">
        <f t="shared" si="0"/>
        <v>41.152263374485599</v>
      </c>
      <c r="AG3" s="64">
        <f t="shared" si="0"/>
        <v>13.717421124828533</v>
      </c>
      <c r="AH3" s="65">
        <f t="shared" si="0"/>
        <v>4.5724737082761777</v>
      </c>
      <c r="AI3" s="66">
        <f t="shared" si="0"/>
        <v>1.524157902758726</v>
      </c>
      <c r="AJ3" s="202" t="s">
        <v>37</v>
      </c>
      <c r="AK3" s="128"/>
    </row>
    <row r="4" spans="1:37" ht="20.25" customHeight="1" thickBot="1" x14ac:dyDescent="0.3">
      <c r="B4" s="212" t="s">
        <v>13</v>
      </c>
      <c r="C4" s="212"/>
      <c r="D4" s="212"/>
      <c r="E4" s="213"/>
      <c r="F4" s="213"/>
      <c r="G4" s="219"/>
      <c r="H4" s="220"/>
      <c r="I4" s="220"/>
      <c r="J4" s="220"/>
      <c r="K4" s="221"/>
      <c r="L4" s="212" t="s">
        <v>63</v>
      </c>
      <c r="M4" s="212"/>
      <c r="N4" s="229"/>
      <c r="O4" s="215"/>
      <c r="P4" s="215"/>
      <c r="Q4" s="216"/>
      <c r="Y4" s="132" t="s">
        <v>39</v>
      </c>
      <c r="Z4" s="67">
        <f>Z7</f>
        <v>30000</v>
      </c>
      <c r="AA4" s="68">
        <f>Z4/3.17</f>
        <v>9463.7223974763401</v>
      </c>
      <c r="AB4" s="68">
        <f t="shared" ref="AB4:AI4" si="1">AA4/3.17</f>
        <v>2985.401387216511</v>
      </c>
      <c r="AC4" s="68">
        <f t="shared" si="1"/>
        <v>941.76699912192782</v>
      </c>
      <c r="AD4" s="69">
        <f t="shared" si="1"/>
        <v>297.08738142647564</v>
      </c>
      <c r="AE4" s="69">
        <f t="shared" si="1"/>
        <v>93.718416853777811</v>
      </c>
      <c r="AF4" s="70">
        <f t="shared" si="1"/>
        <v>29.564169354504042</v>
      </c>
      <c r="AG4" s="71">
        <f t="shared" si="1"/>
        <v>9.3262363894334523</v>
      </c>
      <c r="AH4" s="72">
        <f t="shared" si="1"/>
        <v>2.9420304067613414</v>
      </c>
      <c r="AI4" s="73">
        <f t="shared" si="1"/>
        <v>0.92808530181745785</v>
      </c>
      <c r="AJ4" s="203"/>
      <c r="AK4" s="128"/>
    </row>
    <row r="5" spans="1:37" ht="21" customHeight="1" thickBot="1" x14ac:dyDescent="0.3">
      <c r="A5" s="1"/>
      <c r="B5" s="212" t="s">
        <v>1</v>
      </c>
      <c r="C5" s="212"/>
      <c r="D5" s="212"/>
      <c r="E5" s="213"/>
      <c r="F5" s="213"/>
      <c r="G5" s="219"/>
      <c r="H5" s="215"/>
      <c r="I5" s="215"/>
      <c r="J5" s="215"/>
      <c r="K5" s="222"/>
      <c r="L5" s="227"/>
      <c r="M5" s="227"/>
      <c r="N5" s="227"/>
      <c r="O5" s="174"/>
      <c r="P5" s="174"/>
      <c r="Q5" s="175"/>
      <c r="Y5" s="130" t="s">
        <v>17</v>
      </c>
      <c r="Z5" s="74">
        <f>Z7</f>
        <v>30000</v>
      </c>
      <c r="AA5" s="68">
        <f>Z5/4</f>
        <v>7500</v>
      </c>
      <c r="AB5" s="68">
        <f t="shared" ref="AB5:AI5" si="2">AA5/4</f>
        <v>1875</v>
      </c>
      <c r="AC5" s="68">
        <f t="shared" si="2"/>
        <v>468.75</v>
      </c>
      <c r="AD5" s="69">
        <f t="shared" si="2"/>
        <v>117.1875</v>
      </c>
      <c r="AE5" s="70">
        <f t="shared" si="2"/>
        <v>29.296875</v>
      </c>
      <c r="AF5" s="71">
        <f t="shared" si="2"/>
        <v>7.32421875</v>
      </c>
      <c r="AG5" s="75">
        <f t="shared" si="2"/>
        <v>1.8310546875</v>
      </c>
      <c r="AH5" s="76">
        <f t="shared" si="2"/>
        <v>0.457763671875</v>
      </c>
      <c r="AI5" s="77">
        <f t="shared" si="2"/>
        <v>0.11444091796875</v>
      </c>
      <c r="AJ5" s="203"/>
      <c r="AK5" s="128"/>
    </row>
    <row r="6" spans="1:37" ht="27" customHeight="1" thickBot="1" x14ac:dyDescent="0.35">
      <c r="A6" s="1"/>
      <c r="B6" s="43"/>
      <c r="C6" s="230" t="s">
        <v>96</v>
      </c>
      <c r="D6" s="231"/>
      <c r="E6" s="231"/>
      <c r="F6" s="231"/>
      <c r="G6" s="231"/>
      <c r="H6" s="231"/>
      <c r="I6" s="232"/>
      <c r="J6" s="1"/>
      <c r="L6" s="228"/>
      <c r="M6" s="228"/>
      <c r="N6" s="228"/>
      <c r="O6" s="15"/>
      <c r="Y6" s="130" t="s">
        <v>15</v>
      </c>
      <c r="Z6" s="78">
        <f>Z7</f>
        <v>30000</v>
      </c>
      <c r="AA6" s="68">
        <f>Z6/5</f>
        <v>6000</v>
      </c>
      <c r="AB6" s="68">
        <f t="shared" ref="AB6:AI6" si="3">AA6/5</f>
        <v>1200</v>
      </c>
      <c r="AC6" s="69">
        <f t="shared" si="3"/>
        <v>240</v>
      </c>
      <c r="AD6" s="69">
        <f t="shared" si="3"/>
        <v>48</v>
      </c>
      <c r="AE6" s="71">
        <f t="shared" si="3"/>
        <v>9.6</v>
      </c>
      <c r="AF6" s="75">
        <f t="shared" si="3"/>
        <v>1.92</v>
      </c>
      <c r="AG6" s="76">
        <f t="shared" si="3"/>
        <v>0.38400000000000001</v>
      </c>
      <c r="AH6" s="79">
        <f t="shared" si="3"/>
        <v>7.6800000000000007E-2</v>
      </c>
      <c r="AI6" s="80">
        <f t="shared" si="3"/>
        <v>1.5360000000000002E-2</v>
      </c>
      <c r="AJ6" s="203"/>
      <c r="AK6" s="128"/>
    </row>
    <row r="7" spans="1:37" s="13" customFormat="1" ht="19.5" thickBot="1" x14ac:dyDescent="0.3">
      <c r="A7" s="44"/>
      <c r="B7" s="242" t="s">
        <v>35</v>
      </c>
      <c r="C7" s="188">
        <v>1</v>
      </c>
      <c r="D7" s="186"/>
      <c r="E7" s="187"/>
      <c r="F7" s="106">
        <v>2</v>
      </c>
      <c r="G7" s="121">
        <v>3</v>
      </c>
      <c r="H7" s="106">
        <v>4</v>
      </c>
      <c r="I7" s="107">
        <v>5</v>
      </c>
      <c r="J7" s="122">
        <v>6</v>
      </c>
      <c r="K7" s="121">
        <v>7</v>
      </c>
      <c r="L7" s="121">
        <v>8</v>
      </c>
      <c r="M7" s="113">
        <v>9</v>
      </c>
      <c r="N7" s="223">
        <v>10</v>
      </c>
      <c r="O7" s="224"/>
      <c r="P7" s="106">
        <v>11</v>
      </c>
      <c r="Q7" s="123">
        <v>12</v>
      </c>
      <c r="R7" s="107">
        <v>13</v>
      </c>
      <c r="S7" s="106">
        <v>14</v>
      </c>
      <c r="T7" s="113">
        <v>15</v>
      </c>
      <c r="U7" s="185">
        <v>16</v>
      </c>
      <c r="V7" s="186"/>
      <c r="W7" s="187"/>
      <c r="X7" s="12"/>
      <c r="Y7" s="131" t="s">
        <v>18</v>
      </c>
      <c r="Z7" s="81">
        <v>30000</v>
      </c>
      <c r="AA7" s="82">
        <f>Z7/6</f>
        <v>5000</v>
      </c>
      <c r="AB7" s="83">
        <f t="shared" ref="AB7:AI7" si="4">AA7/6</f>
        <v>833.33333333333337</v>
      </c>
      <c r="AC7" s="126">
        <f t="shared" si="4"/>
        <v>138.88888888888889</v>
      </c>
      <c r="AD7" s="71">
        <f t="shared" si="4"/>
        <v>23.148148148148149</v>
      </c>
      <c r="AE7" s="84">
        <f t="shared" si="4"/>
        <v>3.8580246913580249</v>
      </c>
      <c r="AF7" s="85">
        <f t="shared" si="4"/>
        <v>0.64300411522633749</v>
      </c>
      <c r="AG7" s="86">
        <f t="shared" si="4"/>
        <v>0.10716735253772292</v>
      </c>
      <c r="AH7" s="87">
        <f t="shared" si="4"/>
        <v>1.7861225422953819E-2</v>
      </c>
      <c r="AI7" s="88">
        <f t="shared" si="4"/>
        <v>2.9768709038256367E-3</v>
      </c>
      <c r="AJ7" s="204"/>
      <c r="AK7" s="128"/>
    </row>
    <row r="8" spans="1:37" s="45" customFormat="1" ht="17.25" customHeight="1" thickBot="1" x14ac:dyDescent="0.3">
      <c r="A8" s="44"/>
      <c r="B8" s="242"/>
      <c r="C8" s="246" t="s">
        <v>10</v>
      </c>
      <c r="D8" s="179"/>
      <c r="E8" s="180"/>
      <c r="F8" s="249" t="s">
        <v>36</v>
      </c>
      <c r="G8" s="179"/>
      <c r="H8" s="249" t="s">
        <v>11</v>
      </c>
      <c r="I8" s="180"/>
      <c r="J8" s="44"/>
      <c r="K8" s="120"/>
      <c r="L8" s="120"/>
      <c r="M8" s="120"/>
      <c r="N8" s="249" t="s">
        <v>44</v>
      </c>
      <c r="O8" s="180"/>
      <c r="P8" s="250" t="s">
        <v>45</v>
      </c>
      <c r="Q8" s="251"/>
      <c r="R8" s="252"/>
      <c r="S8" s="108"/>
      <c r="T8" s="120"/>
      <c r="U8" s="178" t="s">
        <v>46</v>
      </c>
      <c r="V8" s="179"/>
      <c r="W8" s="180"/>
      <c r="X8" s="44"/>
      <c r="Y8" s="54"/>
      <c r="Z8" s="197" t="s">
        <v>42</v>
      </c>
      <c r="AA8" s="198"/>
      <c r="AB8" s="198"/>
      <c r="AC8" s="198"/>
      <c r="AD8" s="199"/>
      <c r="AE8" s="205" t="s">
        <v>41</v>
      </c>
      <c r="AF8" s="206"/>
      <c r="AG8" s="206"/>
      <c r="AH8" s="206"/>
      <c r="AI8" s="207"/>
      <c r="AJ8" s="55"/>
      <c r="AK8" s="53"/>
    </row>
    <row r="9" spans="1:37" s="13" customFormat="1" ht="40.5" customHeight="1" thickBot="1" x14ac:dyDescent="0.3">
      <c r="A9" s="44"/>
      <c r="B9" s="242"/>
      <c r="C9" s="247"/>
      <c r="D9" s="232"/>
      <c r="E9" s="248"/>
      <c r="F9" s="247"/>
      <c r="G9" s="232"/>
      <c r="H9" s="247"/>
      <c r="I9" s="248"/>
      <c r="J9" s="225" t="s">
        <v>51</v>
      </c>
      <c r="K9" s="189" t="s">
        <v>57</v>
      </c>
      <c r="L9" s="189" t="s">
        <v>50</v>
      </c>
      <c r="M9" s="191" t="s">
        <v>47</v>
      </c>
      <c r="N9" s="247"/>
      <c r="O9" s="248"/>
      <c r="P9" s="193" t="s">
        <v>58</v>
      </c>
      <c r="Q9" s="189" t="s">
        <v>59</v>
      </c>
      <c r="R9" s="253" t="s">
        <v>61</v>
      </c>
      <c r="S9" s="193" t="s">
        <v>60</v>
      </c>
      <c r="T9" s="176" t="s">
        <v>62</v>
      </c>
      <c r="U9" s="181"/>
      <c r="V9" s="179"/>
      <c r="W9" s="180"/>
      <c r="X9" s="12"/>
      <c r="Y9" s="56"/>
      <c r="Z9" s="200"/>
      <c r="AA9" s="200"/>
      <c r="AB9" s="200"/>
      <c r="AC9" s="200"/>
      <c r="AD9" s="201"/>
      <c r="AE9" s="208"/>
      <c r="AF9" s="209"/>
      <c r="AG9" s="209"/>
      <c r="AH9" s="209"/>
      <c r="AI9" s="210"/>
      <c r="AJ9" s="57"/>
      <c r="AK9" s="53"/>
    </row>
    <row r="10" spans="1:37" s="11" customFormat="1" ht="94.5" customHeight="1" thickBot="1" x14ac:dyDescent="0.35">
      <c r="A10" s="98"/>
      <c r="B10" s="243"/>
      <c r="C10" s="244" t="s">
        <v>56</v>
      </c>
      <c r="D10" s="245"/>
      <c r="E10" s="30" t="s">
        <v>55</v>
      </c>
      <c r="F10" s="29" t="s">
        <v>54</v>
      </c>
      <c r="G10" s="138" t="s">
        <v>0</v>
      </c>
      <c r="H10" s="29" t="s">
        <v>53</v>
      </c>
      <c r="I10" s="30" t="s">
        <v>52</v>
      </c>
      <c r="J10" s="226"/>
      <c r="K10" s="190"/>
      <c r="L10" s="190"/>
      <c r="M10" s="192"/>
      <c r="N10" s="29" t="s">
        <v>48</v>
      </c>
      <c r="O10" s="30" t="s">
        <v>49</v>
      </c>
      <c r="P10" s="194"/>
      <c r="Q10" s="190"/>
      <c r="R10" s="254"/>
      <c r="S10" s="194"/>
      <c r="T10" s="177"/>
      <c r="U10" s="182"/>
      <c r="V10" s="183"/>
      <c r="W10" s="184"/>
      <c r="X10" s="9"/>
      <c r="Y10" s="58"/>
      <c r="Z10" s="93"/>
      <c r="AA10" s="93"/>
      <c r="AB10" s="93"/>
      <c r="AC10" s="93"/>
      <c r="AD10" s="93"/>
      <c r="AE10" s="59"/>
      <c r="AF10" s="53"/>
      <c r="AG10" s="53"/>
      <c r="AH10" s="53"/>
      <c r="AI10" s="53"/>
      <c r="AJ10" s="53"/>
      <c r="AK10" s="53"/>
    </row>
    <row r="11" spans="1:37" s="19" customFormat="1" ht="3.75" customHeight="1" thickTop="1" x14ac:dyDescent="0.25">
      <c r="A11" s="3"/>
      <c r="B11" s="2"/>
      <c r="C11" s="40"/>
      <c r="D11" s="35"/>
      <c r="E11" s="21"/>
      <c r="F11" s="20"/>
      <c r="G11" s="2"/>
      <c r="H11" s="20"/>
      <c r="I11" s="21"/>
      <c r="J11" s="2"/>
      <c r="K11" s="2"/>
      <c r="L11" s="2"/>
      <c r="M11" s="2"/>
      <c r="N11" s="20"/>
      <c r="O11" s="21"/>
      <c r="P11" s="20"/>
      <c r="Q11" s="2"/>
      <c r="R11" s="21"/>
      <c r="S11" s="20"/>
      <c r="T11" s="2"/>
      <c r="U11" s="20"/>
      <c r="V11" s="2"/>
      <c r="W11" s="21"/>
      <c r="X11" s="3"/>
      <c r="Y11" s="1"/>
      <c r="Z11" s="52"/>
      <c r="AA11" s="52"/>
      <c r="AB11" s="52"/>
      <c r="AC11" s="52"/>
      <c r="AD11" s="52"/>
      <c r="AE11" s="52"/>
      <c r="AF11"/>
      <c r="AG11"/>
      <c r="AH11"/>
      <c r="AI11"/>
      <c r="AJ11"/>
      <c r="AK11"/>
    </row>
    <row r="12" spans="1:37" ht="15.75" customHeight="1" x14ac:dyDescent="0.25">
      <c r="A12" s="3"/>
      <c r="B12" s="94">
        <v>1</v>
      </c>
      <c r="C12" s="41" t="s">
        <v>3</v>
      </c>
      <c r="D12" s="36">
        <v>1</v>
      </c>
      <c r="E12" s="133"/>
      <c r="F12" s="22"/>
      <c r="G12" s="17"/>
      <c r="H12" s="22"/>
      <c r="I12" s="23"/>
      <c r="J12" s="16"/>
      <c r="K12" s="18"/>
      <c r="L12" s="17"/>
      <c r="M12" s="31"/>
      <c r="N12" s="22"/>
      <c r="O12" s="23"/>
      <c r="P12" s="22"/>
      <c r="Q12" s="17"/>
      <c r="R12" s="23"/>
      <c r="S12" s="22"/>
      <c r="T12" s="31"/>
      <c r="U12" s="111"/>
      <c r="V12" s="241" t="s">
        <v>29</v>
      </c>
      <c r="W12" s="238"/>
      <c r="X12" s="1"/>
      <c r="Y12" s="1"/>
      <c r="Z12" s="52"/>
      <c r="AA12" s="52"/>
      <c r="AB12" s="52"/>
      <c r="AC12" s="52"/>
      <c r="AD12" s="52"/>
    </row>
    <row r="13" spans="1:37" ht="15.75" customHeight="1" x14ac:dyDescent="0.25">
      <c r="A13" s="3"/>
      <c r="B13" s="95">
        <v>2</v>
      </c>
      <c r="C13" s="41" t="s">
        <v>4</v>
      </c>
      <c r="D13" s="37">
        <v>1</v>
      </c>
      <c r="E13" s="134"/>
      <c r="F13" s="22"/>
      <c r="G13" s="17"/>
      <c r="H13" s="22"/>
      <c r="I13" s="23"/>
      <c r="J13" s="7"/>
      <c r="K13" s="14"/>
      <c r="L13" s="8"/>
      <c r="M13" s="32"/>
      <c r="N13" s="24"/>
      <c r="O13" s="25"/>
      <c r="P13" s="24"/>
      <c r="Q13" s="8"/>
      <c r="R13" s="25"/>
      <c r="S13" s="24"/>
      <c r="T13" s="32"/>
      <c r="U13" s="111"/>
      <c r="V13" s="237"/>
      <c r="W13" s="238"/>
      <c r="X13" s="1"/>
    </row>
    <row r="14" spans="1:37" ht="15.75" customHeight="1" x14ac:dyDescent="0.25">
      <c r="A14" s="3"/>
      <c r="B14" s="95">
        <v>3</v>
      </c>
      <c r="C14" s="41" t="s">
        <v>5</v>
      </c>
      <c r="D14" s="37">
        <v>1</v>
      </c>
      <c r="E14" s="134"/>
      <c r="F14" s="22"/>
      <c r="G14" s="17"/>
      <c r="H14" s="22"/>
      <c r="I14" s="23"/>
      <c r="J14" s="7"/>
      <c r="K14" s="14"/>
      <c r="L14" s="8"/>
      <c r="M14" s="32"/>
      <c r="N14" s="24"/>
      <c r="O14" s="25"/>
      <c r="P14" s="24"/>
      <c r="Q14" s="8"/>
      <c r="R14" s="25"/>
      <c r="S14" s="24"/>
      <c r="T14" s="32"/>
      <c r="U14" s="111"/>
      <c r="V14" s="239" t="s">
        <v>23</v>
      </c>
      <c r="W14" s="240"/>
      <c r="X14" s="1"/>
      <c r="Y14" s="4"/>
      <c r="Z14" s="6"/>
      <c r="AA14" s="1"/>
      <c r="AB14" s="1"/>
    </row>
    <row r="15" spans="1:37" ht="15.75" customHeight="1" x14ac:dyDescent="0.25">
      <c r="A15" s="3"/>
      <c r="B15" s="95">
        <v>4</v>
      </c>
      <c r="C15" s="41" t="s">
        <v>6</v>
      </c>
      <c r="D15" s="37">
        <v>1</v>
      </c>
      <c r="E15" s="134"/>
      <c r="F15" s="22"/>
      <c r="G15" s="17"/>
      <c r="H15" s="22"/>
      <c r="I15" s="23"/>
      <c r="J15" s="7"/>
      <c r="K15" s="14"/>
      <c r="L15" s="8"/>
      <c r="M15" s="32"/>
      <c r="N15" s="24"/>
      <c r="O15" s="25"/>
      <c r="P15" s="24"/>
      <c r="Q15" s="8"/>
      <c r="R15" s="25"/>
      <c r="S15" s="24"/>
      <c r="T15" s="32"/>
      <c r="U15" s="111"/>
      <c r="V15" s="102" t="s">
        <v>21</v>
      </c>
      <c r="W15" s="109" t="s">
        <v>19</v>
      </c>
      <c r="X15" s="1"/>
      <c r="Y15" s="4"/>
      <c r="Z15" s="6"/>
      <c r="AA15" s="1"/>
      <c r="AB15" s="1"/>
    </row>
    <row r="16" spans="1:37" ht="15.75" customHeight="1" x14ac:dyDescent="0.25">
      <c r="A16" s="3"/>
      <c r="B16" s="95">
        <v>5</v>
      </c>
      <c r="C16" s="41" t="s">
        <v>112</v>
      </c>
      <c r="D16" s="37">
        <v>1</v>
      </c>
      <c r="E16" s="134"/>
      <c r="F16" s="22"/>
      <c r="G16" s="17"/>
      <c r="H16" s="22"/>
      <c r="I16" s="23"/>
      <c r="J16" s="7"/>
      <c r="K16" s="14"/>
      <c r="L16" s="8"/>
      <c r="M16" s="32"/>
      <c r="N16" s="24"/>
      <c r="O16" s="25"/>
      <c r="P16" s="24"/>
      <c r="Q16" s="8"/>
      <c r="R16" s="25"/>
      <c r="S16" s="24"/>
      <c r="T16" s="32"/>
      <c r="U16" s="111"/>
      <c r="V16" s="100"/>
      <c r="W16" s="110"/>
      <c r="X16" s="1"/>
      <c r="Y16" s="4"/>
      <c r="Z16" s="6"/>
      <c r="AA16" s="1"/>
      <c r="AB16" s="1"/>
    </row>
    <row r="17" spans="1:28" ht="15.75" customHeight="1" x14ac:dyDescent="0.25">
      <c r="A17" s="3"/>
      <c r="B17" s="95">
        <v>6</v>
      </c>
      <c r="C17" s="41" t="s">
        <v>7</v>
      </c>
      <c r="D17" s="37">
        <v>1</v>
      </c>
      <c r="E17" s="134"/>
      <c r="F17" s="22"/>
      <c r="G17" s="8"/>
      <c r="H17" s="24"/>
      <c r="I17" s="25"/>
      <c r="J17" s="7"/>
      <c r="K17" s="14"/>
      <c r="L17" s="8"/>
      <c r="M17" s="32"/>
      <c r="N17" s="24"/>
      <c r="O17" s="25"/>
      <c r="P17" s="24"/>
      <c r="Q17" s="8"/>
      <c r="R17" s="25"/>
      <c r="S17" s="24"/>
      <c r="T17" s="32"/>
      <c r="U17" s="111"/>
      <c r="V17" s="239" t="s">
        <v>25</v>
      </c>
      <c r="W17" s="240"/>
      <c r="X17" s="1"/>
      <c r="Y17" s="4"/>
      <c r="Z17" s="6"/>
      <c r="AA17" s="1"/>
      <c r="AB17" s="1"/>
    </row>
    <row r="18" spans="1:28" ht="15.75" customHeight="1" x14ac:dyDescent="0.25">
      <c r="A18" s="3"/>
      <c r="B18" s="95">
        <v>7</v>
      </c>
      <c r="C18" s="41" t="s">
        <v>8</v>
      </c>
      <c r="D18" s="37">
        <v>1</v>
      </c>
      <c r="E18" s="134"/>
      <c r="F18" s="24"/>
      <c r="G18" s="8"/>
      <c r="H18" s="24"/>
      <c r="I18" s="25"/>
      <c r="J18" s="7"/>
      <c r="K18" s="14"/>
      <c r="L18" s="8"/>
      <c r="M18" s="32"/>
      <c r="N18" s="24"/>
      <c r="O18" s="25"/>
      <c r="P18" s="24"/>
      <c r="Q18" s="8"/>
      <c r="R18" s="25"/>
      <c r="S18" s="24"/>
      <c r="T18" s="32"/>
      <c r="U18" s="111"/>
      <c r="V18" s="103" t="s">
        <v>22</v>
      </c>
      <c r="W18" s="109"/>
      <c r="X18" s="1"/>
      <c r="Y18" s="4"/>
      <c r="Z18" s="6"/>
      <c r="AA18" s="1"/>
      <c r="AB18" s="1"/>
    </row>
    <row r="19" spans="1:28" ht="15.75" customHeight="1" thickBot="1" x14ac:dyDescent="0.3">
      <c r="A19" s="3"/>
      <c r="B19" s="96">
        <v>8</v>
      </c>
      <c r="C19" s="42" t="s">
        <v>9</v>
      </c>
      <c r="D19" s="38">
        <v>1</v>
      </c>
      <c r="E19" s="135"/>
      <c r="F19" s="24"/>
      <c r="G19" s="8"/>
      <c r="H19" s="24"/>
      <c r="I19" s="25"/>
      <c r="J19" s="7"/>
      <c r="K19" s="14"/>
      <c r="L19" s="8"/>
      <c r="M19" s="32"/>
      <c r="N19" s="24"/>
      <c r="O19" s="25"/>
      <c r="P19" s="24"/>
      <c r="Q19" s="8"/>
      <c r="R19" s="25"/>
      <c r="S19" s="24"/>
      <c r="T19" s="32"/>
      <c r="U19" s="111"/>
      <c r="V19" s="104" t="s">
        <v>20</v>
      </c>
      <c r="W19" s="109"/>
      <c r="X19" s="1"/>
      <c r="Y19" s="4"/>
      <c r="Z19" s="6"/>
      <c r="AA19" s="1"/>
      <c r="AB19" s="1"/>
    </row>
    <row r="20" spans="1:28" ht="15.75" customHeight="1" thickTop="1" thickBot="1" x14ac:dyDescent="0.3">
      <c r="A20" s="3"/>
      <c r="B20" s="94">
        <v>9</v>
      </c>
      <c r="C20" s="41" t="s">
        <v>3</v>
      </c>
      <c r="D20" s="36">
        <v>2</v>
      </c>
      <c r="E20" s="133"/>
      <c r="F20" s="22"/>
      <c r="G20" s="17"/>
      <c r="H20" s="22"/>
      <c r="I20" s="23"/>
      <c r="J20" s="16"/>
      <c r="K20" s="18"/>
      <c r="L20" s="17"/>
      <c r="M20" s="31"/>
      <c r="N20" s="22"/>
      <c r="O20" s="23"/>
      <c r="P20" s="22"/>
      <c r="Q20" s="17"/>
      <c r="R20" s="23"/>
      <c r="S20" s="22"/>
      <c r="T20" s="31"/>
      <c r="U20" s="111"/>
      <c r="V20" s="101"/>
      <c r="W20" s="110"/>
      <c r="X20" s="1"/>
      <c r="Y20" s="4"/>
      <c r="Z20" s="6"/>
      <c r="AA20" s="1"/>
      <c r="AB20" s="1"/>
    </row>
    <row r="21" spans="1:28" ht="15.75" customHeight="1" x14ac:dyDescent="0.25">
      <c r="A21" s="3"/>
      <c r="B21" s="95">
        <v>10</v>
      </c>
      <c r="C21" s="41" t="s">
        <v>4</v>
      </c>
      <c r="D21" s="37">
        <v>2</v>
      </c>
      <c r="E21" s="134"/>
      <c r="F21" s="24"/>
      <c r="G21" s="8"/>
      <c r="H21" s="24"/>
      <c r="I21" s="25"/>
      <c r="J21" s="7"/>
      <c r="K21" s="14"/>
      <c r="L21" s="8"/>
      <c r="M21" s="32"/>
      <c r="N21" s="24"/>
      <c r="O21" s="25"/>
      <c r="P21" s="24"/>
      <c r="Q21" s="8"/>
      <c r="R21" s="25"/>
      <c r="S21" s="24"/>
      <c r="T21" s="32"/>
      <c r="U21" s="233" t="s">
        <v>30</v>
      </c>
      <c r="V21" s="234"/>
      <c r="W21" s="235"/>
      <c r="X21" s="1"/>
      <c r="Y21" s="4"/>
      <c r="Z21" s="6"/>
      <c r="AA21" s="1"/>
      <c r="AB21" s="1"/>
    </row>
    <row r="22" spans="1:28" ht="15.75" customHeight="1" x14ac:dyDescent="0.25">
      <c r="A22" s="3"/>
      <c r="B22" s="95">
        <v>11</v>
      </c>
      <c r="C22" s="41" t="s">
        <v>5</v>
      </c>
      <c r="D22" s="37">
        <v>2</v>
      </c>
      <c r="E22" s="134"/>
      <c r="F22" s="24"/>
      <c r="G22" s="8"/>
      <c r="H22" s="24"/>
      <c r="I22" s="25"/>
      <c r="J22" s="7"/>
      <c r="K22" s="14"/>
      <c r="L22" s="8"/>
      <c r="M22" s="32"/>
      <c r="N22" s="24"/>
      <c r="O22" s="25"/>
      <c r="P22" s="24"/>
      <c r="Q22" s="8"/>
      <c r="R22" s="25"/>
      <c r="S22" s="24"/>
      <c r="T22" s="32"/>
      <c r="U22" s="236"/>
      <c r="V22" s="237"/>
      <c r="W22" s="238"/>
      <c r="X22" s="1"/>
      <c r="Y22" s="4"/>
      <c r="Z22" s="6"/>
      <c r="AA22" s="1"/>
      <c r="AB22" s="1"/>
    </row>
    <row r="23" spans="1:28" ht="15.75" customHeight="1" x14ac:dyDescent="0.25">
      <c r="A23" s="3"/>
      <c r="B23" s="95">
        <v>12</v>
      </c>
      <c r="C23" s="41" t="s">
        <v>6</v>
      </c>
      <c r="D23" s="37">
        <v>2</v>
      </c>
      <c r="E23" s="134"/>
      <c r="F23" s="24"/>
      <c r="G23" s="8"/>
      <c r="H23" s="24"/>
      <c r="I23" s="25"/>
      <c r="J23" s="7"/>
      <c r="K23" s="14"/>
      <c r="L23" s="8"/>
      <c r="M23" s="32"/>
      <c r="N23" s="24"/>
      <c r="O23" s="25"/>
      <c r="P23" s="24"/>
      <c r="Q23" s="8"/>
      <c r="R23" s="25"/>
      <c r="S23" s="24"/>
      <c r="T23" s="32"/>
      <c r="U23" s="236"/>
      <c r="V23" s="237"/>
      <c r="W23" s="238"/>
      <c r="X23" s="1"/>
      <c r="Y23" s="4"/>
      <c r="Z23" s="6"/>
      <c r="AA23" s="1"/>
      <c r="AB23" s="1"/>
    </row>
    <row r="24" spans="1:28" ht="15.75" customHeight="1" x14ac:dyDescent="0.25">
      <c r="A24" s="3"/>
      <c r="B24" s="95">
        <v>13</v>
      </c>
      <c r="C24" s="41" t="s">
        <v>112</v>
      </c>
      <c r="D24" s="37">
        <v>2</v>
      </c>
      <c r="E24" s="134"/>
      <c r="F24" s="24"/>
      <c r="G24" s="8"/>
      <c r="H24" s="24"/>
      <c r="I24" s="25"/>
      <c r="J24" s="7"/>
      <c r="K24" s="14"/>
      <c r="L24" s="8"/>
      <c r="M24" s="32"/>
      <c r="N24" s="24"/>
      <c r="O24" s="25"/>
      <c r="P24" s="24"/>
      <c r="Q24" s="8"/>
      <c r="R24" s="25"/>
      <c r="S24" s="24"/>
      <c r="T24" s="32"/>
      <c r="U24" s="114"/>
      <c r="V24" s="239" t="s">
        <v>23</v>
      </c>
      <c r="W24" s="240"/>
      <c r="X24" s="1"/>
      <c r="Y24" s="4"/>
      <c r="Z24" s="6"/>
      <c r="AA24" s="1"/>
      <c r="AB24" s="1"/>
    </row>
    <row r="25" spans="1:28" ht="15.75" customHeight="1" x14ac:dyDescent="0.25">
      <c r="A25" s="3"/>
      <c r="B25" s="95">
        <v>14</v>
      </c>
      <c r="C25" s="41" t="s">
        <v>7</v>
      </c>
      <c r="D25" s="37">
        <v>2</v>
      </c>
      <c r="E25" s="134"/>
      <c r="F25" s="24"/>
      <c r="G25" s="8"/>
      <c r="H25" s="24"/>
      <c r="I25" s="25"/>
      <c r="J25" s="7"/>
      <c r="K25" s="14"/>
      <c r="L25" s="8"/>
      <c r="M25" s="32"/>
      <c r="N25" s="24"/>
      <c r="O25" s="25"/>
      <c r="P25" s="24"/>
      <c r="Q25" s="8"/>
      <c r="R25" s="25"/>
      <c r="S25" s="24"/>
      <c r="T25" s="32"/>
      <c r="U25" s="111"/>
      <c r="V25" s="105" t="s">
        <v>24</v>
      </c>
      <c r="W25" s="109" t="s">
        <v>19</v>
      </c>
      <c r="X25" s="1"/>
    </row>
    <row r="26" spans="1:28" ht="15.75" customHeight="1" x14ac:dyDescent="0.25">
      <c r="A26" s="3"/>
      <c r="B26" s="95">
        <v>15</v>
      </c>
      <c r="C26" s="41" t="s">
        <v>8</v>
      </c>
      <c r="D26" s="37">
        <v>2</v>
      </c>
      <c r="E26" s="134"/>
      <c r="F26" s="24"/>
      <c r="G26" s="8"/>
      <c r="H26" s="24"/>
      <c r="I26" s="25"/>
      <c r="J26" s="7"/>
      <c r="K26" s="14"/>
      <c r="L26" s="8"/>
      <c r="M26" s="32"/>
      <c r="N26" s="24"/>
      <c r="O26" s="25"/>
      <c r="P26" s="24"/>
      <c r="Q26" s="8"/>
      <c r="R26" s="25"/>
      <c r="S26" s="24"/>
      <c r="T26" s="32"/>
      <c r="U26" s="111"/>
      <c r="V26" s="19"/>
      <c r="W26" s="115"/>
      <c r="X26" s="1"/>
    </row>
    <row r="27" spans="1:28" ht="15.75" customHeight="1" thickBot="1" x14ac:dyDescent="0.3">
      <c r="A27" s="3"/>
      <c r="B27" s="96">
        <v>16</v>
      </c>
      <c r="C27" s="42" t="s">
        <v>9</v>
      </c>
      <c r="D27" s="38">
        <v>2</v>
      </c>
      <c r="E27" s="134"/>
      <c r="F27" s="24"/>
      <c r="G27" s="8"/>
      <c r="H27" s="24"/>
      <c r="I27" s="25"/>
      <c r="J27" s="7"/>
      <c r="K27" s="14"/>
      <c r="L27" s="8"/>
      <c r="M27" s="32"/>
      <c r="N27" s="24"/>
      <c r="O27" s="25"/>
      <c r="P27" s="24"/>
      <c r="Q27" s="8"/>
      <c r="R27" s="25"/>
      <c r="S27" s="24"/>
      <c r="T27" s="32"/>
      <c r="U27" s="111"/>
      <c r="V27" s="239" t="s">
        <v>26</v>
      </c>
      <c r="W27" s="240"/>
      <c r="X27" s="1"/>
    </row>
    <row r="28" spans="1:28" ht="15.75" customHeight="1" thickTop="1" x14ac:dyDescent="0.25">
      <c r="A28" s="3"/>
      <c r="B28" s="94">
        <v>17</v>
      </c>
      <c r="C28" s="41" t="s">
        <v>3</v>
      </c>
      <c r="D28" s="36">
        <v>3</v>
      </c>
      <c r="E28" s="134"/>
      <c r="F28" s="24"/>
      <c r="G28" s="8"/>
      <c r="H28" s="24"/>
      <c r="I28" s="25"/>
      <c r="J28" s="7"/>
      <c r="K28" s="14"/>
      <c r="L28" s="8"/>
      <c r="M28" s="32"/>
      <c r="N28" s="24"/>
      <c r="O28" s="25"/>
      <c r="P28" s="24"/>
      <c r="Q28" s="8"/>
      <c r="R28" s="25"/>
      <c r="S28" s="24"/>
      <c r="T28" s="32"/>
      <c r="U28" s="111"/>
      <c r="V28" s="103" t="s">
        <v>20</v>
      </c>
      <c r="W28" s="109"/>
      <c r="X28" s="1"/>
    </row>
    <row r="29" spans="1:28" ht="15.75" customHeight="1" thickBot="1" x14ac:dyDescent="0.3">
      <c r="A29" s="3"/>
      <c r="B29" s="95">
        <v>18</v>
      </c>
      <c r="C29" s="41" t="s">
        <v>4</v>
      </c>
      <c r="D29" s="37">
        <v>3</v>
      </c>
      <c r="E29" s="134"/>
      <c r="F29" s="24"/>
      <c r="G29" s="8"/>
      <c r="H29" s="24"/>
      <c r="I29" s="25"/>
      <c r="J29" s="7"/>
      <c r="K29" s="14"/>
      <c r="L29" s="8"/>
      <c r="M29" s="32"/>
      <c r="N29" s="24"/>
      <c r="O29" s="25"/>
      <c r="P29" s="24"/>
      <c r="Q29" s="8"/>
      <c r="R29" s="25"/>
      <c r="S29" s="24"/>
      <c r="T29" s="32"/>
      <c r="U29" s="112"/>
      <c r="V29" s="116"/>
      <c r="W29" s="117"/>
      <c r="X29" s="1"/>
    </row>
    <row r="30" spans="1:28" ht="15.75" customHeight="1" x14ac:dyDescent="0.25">
      <c r="A30" s="3"/>
      <c r="B30" s="95">
        <v>19</v>
      </c>
      <c r="C30" s="41" t="s">
        <v>5</v>
      </c>
      <c r="D30" s="37">
        <v>3</v>
      </c>
      <c r="E30" s="134"/>
      <c r="F30" s="24"/>
      <c r="G30" s="8"/>
      <c r="H30" s="24"/>
      <c r="I30" s="25"/>
      <c r="J30" s="7"/>
      <c r="K30" s="14"/>
      <c r="L30" s="8"/>
      <c r="M30" s="32"/>
      <c r="N30" s="24"/>
      <c r="O30" s="25"/>
      <c r="P30" s="24"/>
      <c r="Q30" s="8"/>
      <c r="R30" s="25"/>
      <c r="S30" s="24"/>
      <c r="T30" s="32"/>
      <c r="U30" s="255" t="s">
        <v>34</v>
      </c>
      <c r="V30" s="256"/>
      <c r="W30" s="257"/>
      <c r="X30" s="1"/>
    </row>
    <row r="31" spans="1:28" ht="15.75" customHeight="1" x14ac:dyDescent="0.25">
      <c r="A31" s="3"/>
      <c r="B31" s="95">
        <v>20</v>
      </c>
      <c r="C31" s="41" t="s">
        <v>6</v>
      </c>
      <c r="D31" s="37">
        <v>3</v>
      </c>
      <c r="E31" s="134"/>
      <c r="F31" s="24"/>
      <c r="G31" s="8"/>
      <c r="H31" s="24"/>
      <c r="I31" s="25"/>
      <c r="J31" s="7"/>
      <c r="K31" s="14"/>
      <c r="L31" s="8"/>
      <c r="M31" s="32"/>
      <c r="N31" s="24"/>
      <c r="O31" s="25"/>
      <c r="P31" s="24"/>
      <c r="Q31" s="8"/>
      <c r="R31" s="25"/>
      <c r="S31" s="24"/>
      <c r="T31" s="32"/>
      <c r="U31" s="258"/>
      <c r="V31" s="259"/>
      <c r="W31" s="260"/>
      <c r="X31" s="1"/>
    </row>
    <row r="32" spans="1:28" ht="15.75" customHeight="1" x14ac:dyDescent="0.25">
      <c r="A32" s="3"/>
      <c r="B32" s="95">
        <v>21</v>
      </c>
      <c r="C32" s="41" t="s">
        <v>112</v>
      </c>
      <c r="D32" s="37">
        <v>3</v>
      </c>
      <c r="E32" s="134"/>
      <c r="F32" s="24"/>
      <c r="G32" s="8"/>
      <c r="H32" s="24"/>
      <c r="I32" s="25"/>
      <c r="J32" s="7"/>
      <c r="K32" s="14"/>
      <c r="L32" s="8"/>
      <c r="M32" s="32"/>
      <c r="N32" s="24"/>
      <c r="O32" s="25"/>
      <c r="P32" s="24"/>
      <c r="Q32" s="8"/>
      <c r="R32" s="25"/>
      <c r="S32" s="24"/>
      <c r="T32" s="32"/>
      <c r="U32" s="261" t="s">
        <v>27</v>
      </c>
      <c r="V32" s="179"/>
      <c r="W32" s="180"/>
      <c r="X32" s="1"/>
    </row>
    <row r="33" spans="1:28" ht="15.75" customHeight="1" x14ac:dyDescent="0.25">
      <c r="A33" s="3"/>
      <c r="B33" s="95">
        <v>22</v>
      </c>
      <c r="C33" s="41" t="s">
        <v>7</v>
      </c>
      <c r="D33" s="37">
        <v>3</v>
      </c>
      <c r="E33" s="134"/>
      <c r="F33" s="24"/>
      <c r="G33" s="8"/>
      <c r="H33" s="24"/>
      <c r="I33" s="25"/>
      <c r="J33" s="7"/>
      <c r="K33" s="14"/>
      <c r="L33" s="8"/>
      <c r="M33" s="32"/>
      <c r="N33" s="24"/>
      <c r="O33" s="25"/>
      <c r="P33" s="24"/>
      <c r="Q33" s="8"/>
      <c r="R33" s="25"/>
      <c r="S33" s="24"/>
      <c r="T33" s="32"/>
      <c r="U33" s="181"/>
      <c r="V33" s="179"/>
      <c r="W33" s="180"/>
      <c r="X33" s="1"/>
    </row>
    <row r="34" spans="1:28" ht="15.75" customHeight="1" x14ac:dyDescent="0.25">
      <c r="A34" s="3"/>
      <c r="B34" s="95">
        <v>23</v>
      </c>
      <c r="C34" s="41" t="s">
        <v>8</v>
      </c>
      <c r="D34" s="37">
        <v>3</v>
      </c>
      <c r="E34" s="134"/>
      <c r="F34" s="24"/>
      <c r="G34" s="8"/>
      <c r="H34" s="24"/>
      <c r="I34" s="25"/>
      <c r="J34" s="7"/>
      <c r="K34" s="14"/>
      <c r="L34" s="8"/>
      <c r="M34" s="32"/>
      <c r="N34" s="24"/>
      <c r="O34" s="25"/>
      <c r="P34" s="24"/>
      <c r="Q34" s="8"/>
      <c r="R34" s="25"/>
      <c r="S34" s="24"/>
      <c r="T34" s="25"/>
      <c r="V34" s="105" t="s">
        <v>31</v>
      </c>
      <c r="W34" s="109" t="s">
        <v>19</v>
      </c>
      <c r="X34" s="1"/>
      <c r="Y34" s="1"/>
      <c r="Z34" s="6"/>
      <c r="AA34" s="1"/>
      <c r="AB34" s="1"/>
    </row>
    <row r="35" spans="1:28" ht="15.75" customHeight="1" thickBot="1" x14ac:dyDescent="0.3">
      <c r="A35" s="3"/>
      <c r="B35" s="96">
        <v>24</v>
      </c>
      <c r="C35" s="42" t="s">
        <v>9</v>
      </c>
      <c r="D35" s="38">
        <v>3</v>
      </c>
      <c r="E35" s="134"/>
      <c r="F35" s="24"/>
      <c r="G35" s="8"/>
      <c r="H35" s="24"/>
      <c r="I35" s="25"/>
      <c r="J35" s="7"/>
      <c r="K35" s="14"/>
      <c r="L35" s="8"/>
      <c r="M35" s="32"/>
      <c r="N35" s="24"/>
      <c r="O35" s="25"/>
      <c r="P35" s="24"/>
      <c r="Q35" s="8"/>
      <c r="R35" s="25"/>
      <c r="S35" s="24"/>
      <c r="T35" s="32"/>
      <c r="U35" s="262"/>
      <c r="V35" s="179"/>
      <c r="W35" s="115"/>
      <c r="X35" s="1"/>
      <c r="Y35" s="1"/>
      <c r="Z35" s="6"/>
      <c r="AA35" s="1"/>
      <c r="AB35" s="1"/>
    </row>
    <row r="36" spans="1:28" ht="15.75" customHeight="1" thickTop="1" x14ac:dyDescent="0.25">
      <c r="A36" s="3"/>
      <c r="B36" s="94">
        <v>25</v>
      </c>
      <c r="C36" s="41" t="s">
        <v>3</v>
      </c>
      <c r="D36" s="36">
        <v>4</v>
      </c>
      <c r="E36" s="133"/>
      <c r="F36" s="22"/>
      <c r="G36" s="17"/>
      <c r="H36" s="22"/>
      <c r="I36" s="23"/>
      <c r="J36" s="16"/>
      <c r="K36" s="18"/>
      <c r="L36" s="17"/>
      <c r="M36" s="31"/>
      <c r="N36" s="22"/>
      <c r="O36" s="23"/>
      <c r="P36" s="22"/>
      <c r="Q36" s="17"/>
      <c r="R36" s="23"/>
      <c r="S36" s="22"/>
      <c r="T36" s="31"/>
      <c r="U36" s="261" t="s">
        <v>28</v>
      </c>
      <c r="V36" s="179"/>
      <c r="W36" s="180"/>
      <c r="X36" s="1"/>
      <c r="Y36" s="1"/>
      <c r="Z36" s="6"/>
      <c r="AA36" s="1"/>
      <c r="AB36" s="1"/>
    </row>
    <row r="37" spans="1:28" ht="15.75" customHeight="1" x14ac:dyDescent="0.25">
      <c r="A37" s="3"/>
      <c r="B37" s="95">
        <v>26</v>
      </c>
      <c r="C37" s="41" t="s">
        <v>4</v>
      </c>
      <c r="D37" s="37">
        <v>4</v>
      </c>
      <c r="E37" s="134"/>
      <c r="F37" s="22"/>
      <c r="G37" s="17"/>
      <c r="H37" s="22"/>
      <c r="I37" s="23"/>
      <c r="J37" s="7"/>
      <c r="K37" s="14"/>
      <c r="L37" s="8"/>
      <c r="M37" s="32"/>
      <c r="N37" s="24"/>
      <c r="O37" s="25"/>
      <c r="P37" s="24"/>
      <c r="Q37" s="8"/>
      <c r="R37" s="25"/>
      <c r="S37" s="24"/>
      <c r="T37" s="25"/>
      <c r="V37" s="105" t="s">
        <v>33</v>
      </c>
      <c r="W37" s="109"/>
      <c r="X37" s="1"/>
      <c r="Y37" s="1"/>
      <c r="Z37" s="6"/>
      <c r="AA37" s="1"/>
      <c r="AB37" s="1"/>
    </row>
    <row r="38" spans="1:28" ht="15.75" customHeight="1" x14ac:dyDescent="0.25">
      <c r="A38" s="3"/>
      <c r="B38" s="95">
        <v>27</v>
      </c>
      <c r="C38" s="41" t="s">
        <v>5</v>
      </c>
      <c r="D38" s="37">
        <v>4</v>
      </c>
      <c r="E38" s="134"/>
      <c r="F38" s="22"/>
      <c r="G38" s="17"/>
      <c r="H38" s="22"/>
      <c r="I38" s="23"/>
      <c r="J38" s="7"/>
      <c r="K38" s="14"/>
      <c r="L38" s="8"/>
      <c r="M38" s="32"/>
      <c r="N38" s="24"/>
      <c r="O38" s="25"/>
      <c r="P38" s="24"/>
      <c r="Q38" s="8"/>
      <c r="R38" s="25"/>
      <c r="S38" s="24"/>
      <c r="T38" s="32"/>
      <c r="U38" s="118"/>
      <c r="V38" s="104" t="s">
        <v>32</v>
      </c>
      <c r="W38" s="109"/>
      <c r="X38" s="1"/>
      <c r="Y38" s="1"/>
      <c r="Z38" s="6"/>
      <c r="AA38" s="1"/>
      <c r="AB38" s="1"/>
    </row>
    <row r="39" spans="1:28" ht="15.75" customHeight="1" thickBot="1" x14ac:dyDescent="0.3">
      <c r="A39" s="3"/>
      <c r="B39" s="95">
        <v>28</v>
      </c>
      <c r="C39" s="41" t="s">
        <v>6</v>
      </c>
      <c r="D39" s="37">
        <v>4</v>
      </c>
      <c r="E39" s="134"/>
      <c r="F39" s="22"/>
      <c r="G39" s="17"/>
      <c r="H39" s="22"/>
      <c r="I39" s="23"/>
      <c r="J39" s="7"/>
      <c r="K39" s="14"/>
      <c r="L39" s="8"/>
      <c r="M39" s="32"/>
      <c r="N39" s="24"/>
      <c r="O39" s="25"/>
      <c r="P39" s="24"/>
      <c r="Q39" s="8"/>
      <c r="R39" s="25"/>
      <c r="S39" s="24"/>
      <c r="T39" s="32"/>
      <c r="U39" s="119"/>
      <c r="V39" s="124"/>
      <c r="W39" s="125"/>
      <c r="X39" s="1"/>
      <c r="Y39" s="1"/>
      <c r="Z39" s="6"/>
      <c r="AA39" s="1"/>
      <c r="AB39" s="1"/>
    </row>
    <row r="40" spans="1:28" ht="15.75" customHeight="1" x14ac:dyDescent="0.25">
      <c r="A40" s="3"/>
      <c r="B40" s="95">
        <v>29</v>
      </c>
      <c r="C40" s="41" t="s">
        <v>112</v>
      </c>
      <c r="D40" s="37">
        <v>4</v>
      </c>
      <c r="E40" s="134"/>
      <c r="F40" s="22"/>
      <c r="G40" s="17"/>
      <c r="H40" s="22"/>
      <c r="I40" s="23"/>
      <c r="J40" s="7"/>
      <c r="K40" s="14"/>
      <c r="L40" s="8"/>
      <c r="M40" s="32"/>
      <c r="N40" s="24"/>
      <c r="O40" s="25"/>
      <c r="P40" s="24"/>
      <c r="Q40" s="8"/>
      <c r="R40" s="25"/>
      <c r="S40" s="24"/>
      <c r="T40" s="32"/>
      <c r="U40" s="111"/>
      <c r="V40" s="99"/>
      <c r="W40" s="99"/>
      <c r="X40" s="1"/>
      <c r="Y40" s="1"/>
      <c r="Z40" s="6"/>
      <c r="AA40" s="1"/>
      <c r="AB40" s="1"/>
    </row>
    <row r="41" spans="1:28" ht="15.75" customHeight="1" x14ac:dyDescent="0.25">
      <c r="A41" s="3"/>
      <c r="B41" s="95">
        <v>30</v>
      </c>
      <c r="C41" s="41" t="s">
        <v>7</v>
      </c>
      <c r="D41" s="37">
        <v>4</v>
      </c>
      <c r="E41" s="134"/>
      <c r="F41" s="22"/>
      <c r="G41" s="8"/>
      <c r="H41" s="24"/>
      <c r="I41" s="25"/>
      <c r="J41" s="7"/>
      <c r="K41" s="14"/>
      <c r="L41" s="8"/>
      <c r="M41" s="32"/>
      <c r="N41" s="24"/>
      <c r="O41" s="25"/>
      <c r="P41" s="24"/>
      <c r="Q41" s="8"/>
      <c r="R41" s="25"/>
      <c r="S41" s="24"/>
      <c r="T41" s="32"/>
      <c r="U41" s="111"/>
      <c r="V41" s="99"/>
      <c r="W41" s="99"/>
      <c r="X41" s="1"/>
    </row>
    <row r="42" spans="1:28" ht="15.75" customHeight="1" x14ac:dyDescent="0.25">
      <c r="A42" s="3"/>
      <c r="B42" s="95">
        <v>31</v>
      </c>
      <c r="C42" s="41" t="s">
        <v>8</v>
      </c>
      <c r="D42" s="37">
        <v>4</v>
      </c>
      <c r="E42" s="134"/>
      <c r="F42" s="24"/>
      <c r="G42" s="8"/>
      <c r="H42" s="24"/>
      <c r="I42" s="25"/>
      <c r="J42" s="7"/>
      <c r="K42" s="14"/>
      <c r="L42" s="8"/>
      <c r="M42" s="32"/>
      <c r="N42" s="24"/>
      <c r="O42" s="25"/>
      <c r="P42" s="24"/>
      <c r="Q42" s="8"/>
      <c r="R42" s="25"/>
      <c r="S42" s="24"/>
      <c r="T42" s="32"/>
      <c r="U42" s="111"/>
      <c r="V42" s="99"/>
      <c r="W42" s="99"/>
      <c r="X42" s="1"/>
    </row>
    <row r="43" spans="1:28" ht="15.75" customHeight="1" thickBot="1" x14ac:dyDescent="0.3">
      <c r="A43" s="3"/>
      <c r="B43" s="96">
        <v>32</v>
      </c>
      <c r="C43" s="42" t="s">
        <v>9</v>
      </c>
      <c r="D43" s="38">
        <v>4</v>
      </c>
      <c r="E43" s="135"/>
      <c r="F43" s="24"/>
      <c r="G43" s="8"/>
      <c r="H43" s="24"/>
      <c r="I43" s="25"/>
      <c r="J43" s="7"/>
      <c r="K43" s="14"/>
      <c r="L43" s="8"/>
      <c r="M43" s="32"/>
      <c r="N43" s="24"/>
      <c r="O43" s="25"/>
      <c r="P43" s="24"/>
      <c r="Q43" s="8"/>
      <c r="R43" s="25"/>
      <c r="S43" s="24"/>
      <c r="T43" s="32"/>
      <c r="U43" s="111"/>
      <c r="V43" s="99"/>
      <c r="W43" s="99"/>
      <c r="X43" s="1"/>
    </row>
    <row r="44" spans="1:28" ht="15.75" customHeight="1" thickTop="1" x14ac:dyDescent="0.25">
      <c r="A44" s="3"/>
      <c r="B44" s="94">
        <v>33</v>
      </c>
      <c r="C44" s="41" t="s">
        <v>3</v>
      </c>
      <c r="D44" s="36">
        <v>5</v>
      </c>
      <c r="E44" s="133"/>
      <c r="F44" s="22"/>
      <c r="G44" s="17"/>
      <c r="H44" s="22"/>
      <c r="I44" s="23"/>
      <c r="J44" s="16"/>
      <c r="K44" s="18"/>
      <c r="L44" s="17"/>
      <c r="M44" s="31"/>
      <c r="N44" s="22"/>
      <c r="O44" s="23"/>
      <c r="P44" s="22"/>
      <c r="Q44" s="17"/>
      <c r="R44" s="23"/>
      <c r="S44" s="22"/>
      <c r="T44" s="31"/>
      <c r="U44" s="111"/>
      <c r="V44" s="99"/>
      <c r="W44" s="99"/>
      <c r="X44" s="1"/>
    </row>
    <row r="45" spans="1:28" ht="15.75" customHeight="1" x14ac:dyDescent="0.25">
      <c r="A45" s="3"/>
      <c r="B45" s="95">
        <v>34</v>
      </c>
      <c r="C45" s="41" t="s">
        <v>4</v>
      </c>
      <c r="D45" s="37">
        <v>5</v>
      </c>
      <c r="E45" s="134"/>
      <c r="F45" s="24"/>
      <c r="G45" s="8"/>
      <c r="H45" s="24"/>
      <c r="I45" s="25"/>
      <c r="J45" s="7"/>
      <c r="K45" s="14"/>
      <c r="L45" s="8"/>
      <c r="M45" s="32"/>
      <c r="N45" s="24"/>
      <c r="O45" s="25"/>
      <c r="P45" s="24"/>
      <c r="Q45" s="8"/>
      <c r="R45" s="25"/>
      <c r="S45" s="24"/>
      <c r="T45" s="32"/>
      <c r="U45" s="111"/>
      <c r="V45" s="99"/>
      <c r="W45" s="99"/>
      <c r="X45" s="1"/>
    </row>
    <row r="46" spans="1:28" ht="15.75" customHeight="1" x14ac:dyDescent="0.25">
      <c r="A46" s="3"/>
      <c r="B46" s="95">
        <v>35</v>
      </c>
      <c r="C46" s="41" t="s">
        <v>5</v>
      </c>
      <c r="D46" s="37">
        <v>5</v>
      </c>
      <c r="E46" s="134"/>
      <c r="F46" s="24"/>
      <c r="G46" s="8"/>
      <c r="H46" s="24"/>
      <c r="I46" s="25"/>
      <c r="J46" s="7"/>
      <c r="K46" s="14"/>
      <c r="L46" s="8"/>
      <c r="M46" s="32"/>
      <c r="N46" s="24"/>
      <c r="O46" s="25"/>
      <c r="P46" s="24"/>
      <c r="Q46" s="8"/>
      <c r="R46" s="25"/>
      <c r="S46" s="24"/>
      <c r="T46" s="32"/>
      <c r="U46" s="111"/>
      <c r="V46" s="99"/>
      <c r="W46" s="99"/>
      <c r="X46" s="1"/>
    </row>
    <row r="47" spans="1:28" ht="15.75" customHeight="1" x14ac:dyDescent="0.25">
      <c r="A47" s="3"/>
      <c r="B47" s="95">
        <v>36</v>
      </c>
      <c r="C47" s="41" t="s">
        <v>6</v>
      </c>
      <c r="D47" s="37">
        <v>5</v>
      </c>
      <c r="E47" s="134"/>
      <c r="F47" s="24"/>
      <c r="G47" s="8"/>
      <c r="H47" s="24"/>
      <c r="I47" s="25"/>
      <c r="J47" s="7"/>
      <c r="K47" s="14"/>
      <c r="L47" s="8"/>
      <c r="M47" s="32"/>
      <c r="N47" s="24"/>
      <c r="O47" s="25"/>
      <c r="P47" s="24"/>
      <c r="Q47" s="8"/>
      <c r="R47" s="25"/>
      <c r="S47" s="24"/>
      <c r="T47" s="32"/>
      <c r="U47" s="111"/>
      <c r="V47" s="99"/>
      <c r="W47" s="99"/>
      <c r="X47" s="1"/>
    </row>
    <row r="48" spans="1:28" ht="15.75" customHeight="1" x14ac:dyDescent="0.25">
      <c r="A48" s="3"/>
      <c r="B48" s="95">
        <v>37</v>
      </c>
      <c r="C48" s="41" t="s">
        <v>112</v>
      </c>
      <c r="D48" s="37">
        <v>5</v>
      </c>
      <c r="E48" s="134"/>
      <c r="F48" s="24"/>
      <c r="G48" s="8"/>
      <c r="H48" s="24"/>
      <c r="I48" s="25"/>
      <c r="J48" s="7"/>
      <c r="K48" s="14"/>
      <c r="L48" s="8"/>
      <c r="M48" s="32"/>
      <c r="N48" s="24"/>
      <c r="O48" s="25"/>
      <c r="P48" s="24"/>
      <c r="Q48" s="8"/>
      <c r="R48" s="25"/>
      <c r="S48" s="24"/>
      <c r="T48" s="32"/>
      <c r="U48" s="111"/>
      <c r="V48" s="99"/>
      <c r="W48" s="99"/>
      <c r="X48" s="1"/>
    </row>
    <row r="49" spans="1:28" x14ac:dyDescent="0.25">
      <c r="A49" s="3"/>
      <c r="B49" s="95">
        <v>38</v>
      </c>
      <c r="C49" s="41" t="s">
        <v>7</v>
      </c>
      <c r="D49" s="37">
        <v>5</v>
      </c>
      <c r="E49" s="134"/>
      <c r="F49" s="24"/>
      <c r="G49" s="8"/>
      <c r="H49" s="24"/>
      <c r="I49" s="25"/>
      <c r="J49" s="7"/>
      <c r="K49" s="14"/>
      <c r="L49" s="8"/>
      <c r="M49" s="32"/>
      <c r="N49" s="24"/>
      <c r="O49" s="25"/>
      <c r="P49" s="24"/>
      <c r="Q49" s="8"/>
      <c r="R49" s="25"/>
      <c r="S49" s="24"/>
      <c r="T49" s="32"/>
      <c r="U49" s="111"/>
      <c r="V49" s="99"/>
      <c r="W49" s="99"/>
      <c r="X49" s="1"/>
    </row>
    <row r="50" spans="1:28" x14ac:dyDescent="0.25">
      <c r="A50" s="3"/>
      <c r="B50" s="95">
        <v>39</v>
      </c>
      <c r="C50" s="41" t="s">
        <v>8</v>
      </c>
      <c r="D50" s="37">
        <v>5</v>
      </c>
      <c r="E50" s="134"/>
      <c r="F50" s="24"/>
      <c r="G50" s="8"/>
      <c r="H50" s="24"/>
      <c r="I50" s="25"/>
      <c r="J50" s="7"/>
      <c r="K50" s="14"/>
      <c r="L50" s="8"/>
      <c r="M50" s="32"/>
      <c r="N50" s="24"/>
      <c r="O50" s="25"/>
      <c r="P50" s="24"/>
      <c r="Q50" s="8"/>
      <c r="R50" s="25"/>
      <c r="S50" s="24"/>
      <c r="T50" s="32"/>
      <c r="U50" s="111"/>
      <c r="V50" s="99"/>
      <c r="W50" s="99"/>
      <c r="X50" s="1"/>
    </row>
    <row r="51" spans="1:28" ht="15.75" thickBot="1" x14ac:dyDescent="0.3">
      <c r="A51" s="3"/>
      <c r="B51" s="96">
        <v>40</v>
      </c>
      <c r="C51" s="42" t="s">
        <v>9</v>
      </c>
      <c r="D51" s="38">
        <v>5</v>
      </c>
      <c r="E51" s="134"/>
      <c r="F51" s="24"/>
      <c r="G51" s="8"/>
      <c r="H51" s="24"/>
      <c r="I51" s="25"/>
      <c r="J51" s="7"/>
      <c r="K51" s="14"/>
      <c r="L51" s="8"/>
      <c r="M51" s="32"/>
      <c r="N51" s="24"/>
      <c r="O51" s="25"/>
      <c r="P51" s="24"/>
      <c r="Q51" s="8"/>
      <c r="R51" s="25"/>
      <c r="S51" s="24"/>
      <c r="T51" s="32"/>
      <c r="U51" s="111"/>
      <c r="V51" s="99"/>
      <c r="W51" s="99"/>
      <c r="X51" s="1"/>
    </row>
    <row r="52" spans="1:28" ht="15.75" thickTop="1" x14ac:dyDescent="0.25">
      <c r="A52" s="3"/>
      <c r="B52" s="94">
        <v>41</v>
      </c>
      <c r="C52" s="41" t="s">
        <v>3</v>
      </c>
      <c r="D52" s="36">
        <v>6</v>
      </c>
      <c r="E52" s="134"/>
      <c r="F52" s="24"/>
      <c r="G52" s="8"/>
      <c r="H52" s="24"/>
      <c r="I52" s="25"/>
      <c r="J52" s="7"/>
      <c r="K52" s="14"/>
      <c r="L52" s="8"/>
      <c r="M52" s="32"/>
      <c r="N52" s="24"/>
      <c r="O52" s="25"/>
      <c r="P52" s="24"/>
      <c r="Q52" s="8"/>
      <c r="R52" s="25"/>
      <c r="S52" s="24"/>
      <c r="T52" s="32"/>
      <c r="U52" s="111"/>
      <c r="V52" s="99"/>
      <c r="W52" s="99"/>
      <c r="X52" s="1"/>
    </row>
    <row r="53" spans="1:28" x14ac:dyDescent="0.25">
      <c r="A53" s="3"/>
      <c r="B53" s="95">
        <v>42</v>
      </c>
      <c r="C53" s="41" t="s">
        <v>4</v>
      </c>
      <c r="D53" s="37">
        <v>6</v>
      </c>
      <c r="E53" s="134"/>
      <c r="F53" s="24"/>
      <c r="G53" s="8"/>
      <c r="H53" s="24"/>
      <c r="I53" s="25"/>
      <c r="J53" s="7"/>
      <c r="K53" s="14"/>
      <c r="L53" s="8"/>
      <c r="M53" s="32"/>
      <c r="N53" s="24"/>
      <c r="O53" s="25"/>
      <c r="P53" s="24"/>
      <c r="Q53" s="8"/>
      <c r="R53" s="25"/>
      <c r="S53" s="24"/>
      <c r="T53" s="32"/>
      <c r="U53" s="111"/>
      <c r="V53" s="99"/>
      <c r="W53" s="99"/>
      <c r="X53" s="1"/>
      <c r="Y53" s="1"/>
    </row>
    <row r="54" spans="1:28" x14ac:dyDescent="0.25">
      <c r="A54" s="3"/>
      <c r="B54" s="95">
        <v>43</v>
      </c>
      <c r="C54" s="41" t="s">
        <v>5</v>
      </c>
      <c r="D54" s="37">
        <v>6</v>
      </c>
      <c r="E54" s="134"/>
      <c r="F54" s="24"/>
      <c r="G54" s="8"/>
      <c r="H54" s="24"/>
      <c r="I54" s="25"/>
      <c r="J54" s="7"/>
      <c r="K54" s="14"/>
      <c r="L54" s="8"/>
      <c r="M54" s="32"/>
      <c r="N54" s="24"/>
      <c r="O54" s="25"/>
      <c r="P54" s="24"/>
      <c r="Q54" s="8"/>
      <c r="R54" s="25"/>
      <c r="S54" s="24"/>
      <c r="T54" s="32"/>
      <c r="U54" s="111"/>
      <c r="V54" s="99"/>
      <c r="W54" s="99"/>
      <c r="X54" s="1"/>
      <c r="Y54" s="1"/>
      <c r="Z54" s="6"/>
      <c r="AA54" s="1"/>
      <c r="AB54" s="1"/>
    </row>
    <row r="55" spans="1:28" x14ac:dyDescent="0.25">
      <c r="A55" s="3"/>
      <c r="B55" s="95">
        <v>44</v>
      </c>
      <c r="C55" s="41" t="s">
        <v>6</v>
      </c>
      <c r="D55" s="37">
        <v>6</v>
      </c>
      <c r="E55" s="134"/>
      <c r="F55" s="24"/>
      <c r="G55" s="8"/>
      <c r="H55" s="24"/>
      <c r="I55" s="25"/>
      <c r="J55" s="7"/>
      <c r="K55" s="14"/>
      <c r="L55" s="8"/>
      <c r="M55" s="32"/>
      <c r="N55" s="24"/>
      <c r="O55" s="25"/>
      <c r="P55" s="24"/>
      <c r="Q55" s="8"/>
      <c r="R55" s="25"/>
      <c r="S55" s="24"/>
      <c r="T55" s="32"/>
      <c r="U55" s="111"/>
      <c r="V55" s="99"/>
      <c r="W55" s="99"/>
      <c r="X55" s="1"/>
      <c r="Y55" s="1"/>
    </row>
    <row r="56" spans="1:28" x14ac:dyDescent="0.25">
      <c r="A56" s="3"/>
      <c r="B56" s="95">
        <v>45</v>
      </c>
      <c r="C56" s="41" t="s">
        <v>112</v>
      </c>
      <c r="D56" s="37">
        <v>6</v>
      </c>
      <c r="E56" s="134"/>
      <c r="F56" s="24"/>
      <c r="G56" s="8"/>
      <c r="H56" s="24"/>
      <c r="I56" s="25"/>
      <c r="J56" s="7"/>
      <c r="K56" s="14"/>
      <c r="L56" s="8"/>
      <c r="M56" s="32"/>
      <c r="N56" s="24"/>
      <c r="O56" s="25"/>
      <c r="P56" s="24"/>
      <c r="Q56" s="8"/>
      <c r="R56" s="25"/>
      <c r="S56" s="24"/>
      <c r="T56" s="32"/>
      <c r="U56" s="111"/>
      <c r="V56" s="99"/>
      <c r="W56" s="99"/>
      <c r="X56" s="1"/>
      <c r="Y56" s="1"/>
    </row>
    <row r="57" spans="1:28" x14ac:dyDescent="0.25">
      <c r="A57" s="3"/>
      <c r="B57" s="95">
        <v>46</v>
      </c>
      <c r="C57" s="41" t="s">
        <v>7</v>
      </c>
      <c r="D57" s="37">
        <v>6</v>
      </c>
      <c r="E57" s="134"/>
      <c r="F57" s="24"/>
      <c r="G57" s="8"/>
      <c r="H57" s="24"/>
      <c r="I57" s="25"/>
      <c r="J57" s="7"/>
      <c r="K57" s="14"/>
      <c r="L57" s="8"/>
      <c r="M57" s="32"/>
      <c r="N57" s="24"/>
      <c r="O57" s="25"/>
      <c r="P57" s="24"/>
      <c r="Q57" s="8"/>
      <c r="R57" s="25"/>
      <c r="S57" s="24"/>
      <c r="T57" s="32"/>
      <c r="U57" s="111"/>
      <c r="V57" s="99"/>
      <c r="W57" s="99"/>
      <c r="X57" s="1"/>
      <c r="Y57" s="1"/>
    </row>
    <row r="58" spans="1:28" x14ac:dyDescent="0.25">
      <c r="A58" s="3"/>
      <c r="B58" s="95">
        <v>47</v>
      </c>
      <c r="C58" s="41" t="s">
        <v>8</v>
      </c>
      <c r="D58" s="37">
        <v>6</v>
      </c>
      <c r="E58" s="134"/>
      <c r="F58" s="24"/>
      <c r="G58" s="8"/>
      <c r="H58" s="24"/>
      <c r="I58" s="25"/>
      <c r="J58" s="7"/>
      <c r="K58" s="14"/>
      <c r="L58" s="8"/>
      <c r="M58" s="32"/>
      <c r="N58" s="24"/>
      <c r="O58" s="25"/>
      <c r="P58" s="24"/>
      <c r="Q58" s="8"/>
      <c r="R58" s="25"/>
      <c r="S58" s="24"/>
      <c r="T58" s="32"/>
      <c r="U58" s="111"/>
      <c r="V58" s="99"/>
      <c r="W58" s="99"/>
      <c r="X58" s="1"/>
      <c r="Y58" s="1"/>
      <c r="Z58" s="6"/>
      <c r="AA58" s="1"/>
      <c r="AB58" s="1"/>
    </row>
    <row r="59" spans="1:28" ht="15.75" thickBot="1" x14ac:dyDescent="0.3">
      <c r="A59" s="3"/>
      <c r="B59" s="96">
        <v>48</v>
      </c>
      <c r="C59" s="42" t="s">
        <v>9</v>
      </c>
      <c r="D59" s="38">
        <v>6</v>
      </c>
      <c r="E59" s="134"/>
      <c r="F59" s="24"/>
      <c r="G59" s="8"/>
      <c r="H59" s="24"/>
      <c r="I59" s="25"/>
      <c r="J59" s="7"/>
      <c r="K59" s="14"/>
      <c r="L59" s="8"/>
      <c r="M59" s="32"/>
      <c r="N59" s="24"/>
      <c r="O59" s="25"/>
      <c r="P59" s="24"/>
      <c r="Q59" s="8"/>
      <c r="R59" s="25"/>
      <c r="S59" s="24"/>
      <c r="T59" s="32"/>
      <c r="U59" s="111"/>
      <c r="V59" s="99"/>
      <c r="W59" s="99"/>
      <c r="X59" s="1"/>
      <c r="Y59" s="1"/>
      <c r="Z59" s="6"/>
      <c r="AA59" s="1"/>
      <c r="AB59" s="1"/>
    </row>
    <row r="60" spans="1:28" ht="15.75" thickTop="1" x14ac:dyDescent="0.25">
      <c r="A60" s="3"/>
      <c r="B60" s="94">
        <v>49</v>
      </c>
      <c r="C60" s="41" t="s">
        <v>3</v>
      </c>
      <c r="D60" s="36">
        <v>7</v>
      </c>
      <c r="E60" s="133"/>
      <c r="F60" s="22"/>
      <c r="G60" s="17"/>
      <c r="H60" s="22"/>
      <c r="I60" s="23"/>
      <c r="J60" s="16"/>
      <c r="K60" s="18"/>
      <c r="L60" s="17"/>
      <c r="M60" s="31"/>
      <c r="N60" s="22"/>
      <c r="O60" s="23"/>
      <c r="P60" s="22"/>
      <c r="Q60" s="17"/>
      <c r="R60" s="23"/>
      <c r="S60" s="22"/>
      <c r="T60" s="31"/>
      <c r="U60" s="111"/>
      <c r="V60" s="99"/>
      <c r="W60" s="99"/>
      <c r="X60" s="1"/>
      <c r="Y60" s="1"/>
      <c r="Z60" s="6"/>
      <c r="AA60" s="1"/>
      <c r="AB60" s="1"/>
    </row>
    <row r="61" spans="1:28" x14ac:dyDescent="0.25">
      <c r="A61" s="3"/>
      <c r="B61" s="95">
        <v>50</v>
      </c>
      <c r="C61" s="41" t="s">
        <v>4</v>
      </c>
      <c r="D61" s="37">
        <v>7</v>
      </c>
      <c r="E61" s="134"/>
      <c r="F61" s="22"/>
      <c r="G61" s="17"/>
      <c r="H61" s="22"/>
      <c r="I61" s="23"/>
      <c r="J61" s="7"/>
      <c r="K61" s="14"/>
      <c r="L61" s="8"/>
      <c r="M61" s="32"/>
      <c r="N61" s="24"/>
      <c r="O61" s="25"/>
      <c r="P61" s="24"/>
      <c r="Q61" s="8"/>
      <c r="R61" s="25"/>
      <c r="S61" s="24"/>
      <c r="T61" s="32"/>
      <c r="U61" s="111"/>
      <c r="V61" s="99"/>
      <c r="W61" s="99"/>
      <c r="X61" s="1"/>
      <c r="Y61" s="1"/>
      <c r="Z61" s="6"/>
      <c r="AA61" s="1"/>
      <c r="AB61" s="1"/>
    </row>
    <row r="62" spans="1:28" x14ac:dyDescent="0.25">
      <c r="A62" s="3"/>
      <c r="B62" s="95">
        <v>51</v>
      </c>
      <c r="C62" s="41" t="s">
        <v>5</v>
      </c>
      <c r="D62" s="37">
        <v>7</v>
      </c>
      <c r="E62" s="134"/>
      <c r="F62" s="22"/>
      <c r="G62" s="17"/>
      <c r="H62" s="22"/>
      <c r="I62" s="23"/>
      <c r="J62" s="7"/>
      <c r="K62" s="14"/>
      <c r="L62" s="8"/>
      <c r="M62" s="32"/>
      <c r="N62" s="24"/>
      <c r="O62" s="25"/>
      <c r="P62" s="24"/>
      <c r="Q62" s="8"/>
      <c r="R62" s="25"/>
      <c r="S62" s="24"/>
      <c r="T62" s="32"/>
      <c r="U62" s="111"/>
      <c r="V62" s="99"/>
      <c r="W62" s="99"/>
      <c r="X62" s="1"/>
      <c r="Y62" s="1"/>
      <c r="Z62" s="6"/>
      <c r="AA62" s="1"/>
      <c r="AB62" s="1"/>
    </row>
    <row r="63" spans="1:28" x14ac:dyDescent="0.25">
      <c r="A63" s="3"/>
      <c r="B63" s="95">
        <v>52</v>
      </c>
      <c r="C63" s="41" t="s">
        <v>6</v>
      </c>
      <c r="D63" s="37">
        <v>7</v>
      </c>
      <c r="E63" s="134"/>
      <c r="F63" s="22"/>
      <c r="G63" s="17"/>
      <c r="H63" s="22"/>
      <c r="I63" s="23"/>
      <c r="J63" s="7"/>
      <c r="K63" s="14"/>
      <c r="L63" s="8"/>
      <c r="M63" s="32"/>
      <c r="N63" s="24"/>
      <c r="O63" s="25"/>
      <c r="P63" s="24"/>
      <c r="Q63" s="8"/>
      <c r="R63" s="25"/>
      <c r="S63" s="24"/>
      <c r="T63" s="32"/>
      <c r="U63" s="111"/>
      <c r="V63" s="99"/>
      <c r="W63" s="99"/>
      <c r="X63" s="1"/>
      <c r="Y63" s="1"/>
      <c r="Z63" s="6"/>
      <c r="AA63" s="1"/>
      <c r="AB63" s="1"/>
    </row>
    <row r="64" spans="1:28" x14ac:dyDescent="0.25">
      <c r="A64" s="3"/>
      <c r="B64" s="95">
        <v>53</v>
      </c>
      <c r="C64" s="41" t="s">
        <v>112</v>
      </c>
      <c r="D64" s="37">
        <v>7</v>
      </c>
      <c r="E64" s="134"/>
      <c r="F64" s="22"/>
      <c r="G64" s="17"/>
      <c r="H64" s="22"/>
      <c r="I64" s="23"/>
      <c r="J64" s="7"/>
      <c r="K64" s="14"/>
      <c r="L64" s="8"/>
      <c r="M64" s="32"/>
      <c r="N64" s="24"/>
      <c r="O64" s="25"/>
      <c r="P64" s="24"/>
      <c r="Q64" s="8"/>
      <c r="R64" s="25"/>
      <c r="S64" s="24"/>
      <c r="T64" s="32"/>
      <c r="U64" s="111"/>
      <c r="V64" s="99"/>
      <c r="W64" s="99"/>
      <c r="X64" s="1"/>
      <c r="Y64" s="1"/>
      <c r="Z64" s="6"/>
      <c r="AA64" s="1"/>
      <c r="AB64" s="1"/>
    </row>
    <row r="65" spans="1:28" x14ac:dyDescent="0.25">
      <c r="A65" s="3"/>
      <c r="B65" s="95">
        <v>54</v>
      </c>
      <c r="C65" s="41" t="s">
        <v>7</v>
      </c>
      <c r="D65" s="37">
        <v>7</v>
      </c>
      <c r="E65" s="134"/>
      <c r="F65" s="22"/>
      <c r="G65" s="8"/>
      <c r="H65" s="24"/>
      <c r="I65" s="25"/>
      <c r="J65" s="7"/>
      <c r="K65" s="14"/>
      <c r="L65" s="8"/>
      <c r="M65" s="32"/>
      <c r="N65" s="24"/>
      <c r="O65" s="25"/>
      <c r="P65" s="24"/>
      <c r="Q65" s="8"/>
      <c r="R65" s="25"/>
      <c r="S65" s="24"/>
      <c r="T65" s="32"/>
      <c r="U65" s="111"/>
      <c r="V65" s="99"/>
      <c r="W65" s="99"/>
      <c r="X65" s="1"/>
      <c r="Y65" s="1"/>
      <c r="Z65" s="6"/>
      <c r="AA65" s="1"/>
      <c r="AB65" s="1"/>
    </row>
    <row r="66" spans="1:28" x14ac:dyDescent="0.25">
      <c r="A66" s="3"/>
      <c r="B66" s="95">
        <v>55</v>
      </c>
      <c r="C66" s="41" t="s">
        <v>8</v>
      </c>
      <c r="D66" s="37">
        <v>7</v>
      </c>
      <c r="E66" s="134"/>
      <c r="F66" s="24"/>
      <c r="G66" s="8"/>
      <c r="H66" s="24"/>
      <c r="I66" s="25"/>
      <c r="J66" s="7"/>
      <c r="K66" s="14"/>
      <c r="L66" s="8"/>
      <c r="M66" s="32"/>
      <c r="N66" s="24"/>
      <c r="O66" s="25"/>
      <c r="P66" s="24"/>
      <c r="Q66" s="8"/>
      <c r="R66" s="25"/>
      <c r="S66" s="24"/>
      <c r="T66" s="32"/>
      <c r="U66" s="111"/>
      <c r="V66" s="99"/>
      <c r="W66" s="99"/>
      <c r="X66" s="1"/>
      <c r="Y66" s="1"/>
      <c r="Z66" s="6"/>
      <c r="AA66" s="1"/>
      <c r="AB66" s="1"/>
    </row>
    <row r="67" spans="1:28" ht="15.75" thickBot="1" x14ac:dyDescent="0.3">
      <c r="A67" s="3"/>
      <c r="B67" s="96">
        <v>56</v>
      </c>
      <c r="C67" s="42" t="s">
        <v>9</v>
      </c>
      <c r="D67" s="38">
        <v>7</v>
      </c>
      <c r="E67" s="135"/>
      <c r="F67" s="24"/>
      <c r="G67" s="8"/>
      <c r="H67" s="24"/>
      <c r="I67" s="25"/>
      <c r="J67" s="7"/>
      <c r="K67" s="14"/>
      <c r="L67" s="8"/>
      <c r="M67" s="32"/>
      <c r="N67" s="24"/>
      <c r="O67" s="25"/>
      <c r="P67" s="24"/>
      <c r="Q67" s="8"/>
      <c r="R67" s="25"/>
      <c r="S67" s="24"/>
      <c r="T67" s="32"/>
      <c r="U67" s="111"/>
      <c r="V67" s="99"/>
      <c r="W67" s="99"/>
      <c r="X67" s="1"/>
      <c r="Y67" s="1"/>
      <c r="Z67" s="6"/>
      <c r="AA67" s="1"/>
      <c r="AB67" s="1"/>
    </row>
    <row r="68" spans="1:28" ht="15.75" thickTop="1" x14ac:dyDescent="0.25">
      <c r="A68" s="3"/>
      <c r="B68" s="94">
        <v>57</v>
      </c>
      <c r="C68" s="41" t="s">
        <v>3</v>
      </c>
      <c r="D68" s="36">
        <v>8</v>
      </c>
      <c r="E68" s="133"/>
      <c r="F68" s="22"/>
      <c r="G68" s="17"/>
      <c r="H68" s="22"/>
      <c r="I68" s="23"/>
      <c r="J68" s="16"/>
      <c r="K68" s="18"/>
      <c r="L68" s="17"/>
      <c r="M68" s="31"/>
      <c r="N68" s="22"/>
      <c r="O68" s="23"/>
      <c r="P68" s="22"/>
      <c r="Q68" s="17"/>
      <c r="R68" s="23"/>
      <c r="S68" s="22"/>
      <c r="T68" s="31"/>
      <c r="U68" s="111"/>
      <c r="V68" s="99"/>
      <c r="W68" s="99"/>
      <c r="X68" s="1"/>
      <c r="Y68" s="1"/>
      <c r="Z68" s="6"/>
      <c r="AA68" s="1"/>
      <c r="AB68" s="1"/>
    </row>
    <row r="69" spans="1:28" x14ac:dyDescent="0.25">
      <c r="A69" s="3"/>
      <c r="B69" s="95">
        <v>58</v>
      </c>
      <c r="C69" s="41" t="s">
        <v>4</v>
      </c>
      <c r="D69" s="37">
        <v>8</v>
      </c>
      <c r="E69" s="134"/>
      <c r="F69" s="24"/>
      <c r="G69" s="8"/>
      <c r="H69" s="24"/>
      <c r="I69" s="25"/>
      <c r="J69" s="7"/>
      <c r="K69" s="14"/>
      <c r="L69" s="8"/>
      <c r="M69" s="32"/>
      <c r="N69" s="24"/>
      <c r="O69" s="25"/>
      <c r="P69" s="24"/>
      <c r="Q69" s="8"/>
      <c r="R69" s="25"/>
      <c r="S69" s="24"/>
      <c r="T69" s="32"/>
      <c r="U69" s="111"/>
      <c r="V69" s="99"/>
      <c r="W69" s="99"/>
      <c r="X69" s="1"/>
      <c r="Y69" s="1"/>
      <c r="Z69" s="6"/>
      <c r="AA69" s="1"/>
      <c r="AB69" s="1"/>
    </row>
    <row r="70" spans="1:28" x14ac:dyDescent="0.25">
      <c r="A70" s="3"/>
      <c r="B70" s="95">
        <v>59</v>
      </c>
      <c r="C70" s="41" t="s">
        <v>5</v>
      </c>
      <c r="D70" s="37">
        <v>8</v>
      </c>
      <c r="E70" s="134"/>
      <c r="F70" s="24"/>
      <c r="G70" s="8"/>
      <c r="H70" s="24"/>
      <c r="I70" s="25"/>
      <c r="J70" s="7"/>
      <c r="K70" s="14"/>
      <c r="L70" s="8"/>
      <c r="M70" s="32"/>
      <c r="N70" s="24"/>
      <c r="O70" s="25"/>
      <c r="P70" s="24"/>
      <c r="Q70" s="8"/>
      <c r="R70" s="25"/>
      <c r="S70" s="24"/>
      <c r="T70" s="32"/>
      <c r="U70" s="111"/>
      <c r="V70" s="99"/>
      <c r="W70" s="99"/>
      <c r="X70" s="1"/>
      <c r="Y70" s="1"/>
      <c r="Z70" s="6"/>
      <c r="AA70" s="1"/>
      <c r="AB70" s="1"/>
    </row>
    <row r="71" spans="1:28" x14ac:dyDescent="0.25">
      <c r="A71" s="3"/>
      <c r="B71" s="95">
        <v>60</v>
      </c>
      <c r="C71" s="41" t="s">
        <v>6</v>
      </c>
      <c r="D71" s="37">
        <v>8</v>
      </c>
      <c r="E71" s="134"/>
      <c r="F71" s="24"/>
      <c r="G71" s="8"/>
      <c r="H71" s="24"/>
      <c r="I71" s="25"/>
      <c r="J71" s="7"/>
      <c r="K71" s="14"/>
      <c r="L71" s="8"/>
      <c r="M71" s="32"/>
      <c r="N71" s="24"/>
      <c r="O71" s="25"/>
      <c r="P71" s="24"/>
      <c r="Q71" s="8"/>
      <c r="R71" s="25"/>
      <c r="S71" s="24"/>
      <c r="T71" s="32"/>
      <c r="U71" s="111"/>
      <c r="V71" s="99"/>
      <c r="W71" s="99"/>
      <c r="X71" s="1"/>
      <c r="Y71" s="1"/>
      <c r="Z71" s="6"/>
      <c r="AA71" s="1"/>
      <c r="AB71" s="1"/>
    </row>
    <row r="72" spans="1:28" x14ac:dyDescent="0.25">
      <c r="A72" s="3"/>
      <c r="B72" s="95">
        <v>61</v>
      </c>
      <c r="C72" s="41" t="s">
        <v>112</v>
      </c>
      <c r="D72" s="37">
        <v>8</v>
      </c>
      <c r="E72" s="134"/>
      <c r="F72" s="24"/>
      <c r="G72" s="8"/>
      <c r="H72" s="24"/>
      <c r="I72" s="25"/>
      <c r="J72" s="7"/>
      <c r="K72" s="14"/>
      <c r="L72" s="8"/>
      <c r="M72" s="32"/>
      <c r="N72" s="24"/>
      <c r="O72" s="25"/>
      <c r="P72" s="24"/>
      <c r="Q72" s="8"/>
      <c r="R72" s="25"/>
      <c r="S72" s="24"/>
      <c r="T72" s="32"/>
      <c r="U72" s="111"/>
      <c r="V72" s="99"/>
      <c r="W72" s="99"/>
      <c r="X72" s="1"/>
      <c r="Y72" s="1"/>
      <c r="Z72" s="6"/>
      <c r="AA72" s="1"/>
      <c r="AB72" s="1"/>
    </row>
    <row r="73" spans="1:28" x14ac:dyDescent="0.25">
      <c r="A73" s="3"/>
      <c r="B73" s="95">
        <v>62</v>
      </c>
      <c r="C73" s="41" t="s">
        <v>7</v>
      </c>
      <c r="D73" s="37">
        <v>8</v>
      </c>
      <c r="E73" s="134"/>
      <c r="F73" s="24"/>
      <c r="G73" s="8"/>
      <c r="H73" s="24"/>
      <c r="I73" s="25"/>
      <c r="J73" s="7"/>
      <c r="K73" s="14"/>
      <c r="L73" s="8"/>
      <c r="M73" s="32"/>
      <c r="N73" s="24"/>
      <c r="O73" s="25"/>
      <c r="P73" s="24"/>
      <c r="Q73" s="8"/>
      <c r="R73" s="25"/>
      <c r="S73" s="24"/>
      <c r="T73" s="32"/>
      <c r="U73" s="111"/>
      <c r="V73" s="99"/>
      <c r="W73" s="99"/>
      <c r="X73" s="1"/>
      <c r="Y73" s="1"/>
      <c r="Z73" s="6"/>
      <c r="AA73" s="1"/>
      <c r="AB73" s="1"/>
    </row>
    <row r="74" spans="1:28" x14ac:dyDescent="0.25">
      <c r="A74" s="3"/>
      <c r="B74" s="95">
        <v>63</v>
      </c>
      <c r="C74" s="41" t="s">
        <v>8</v>
      </c>
      <c r="D74" s="37">
        <v>8</v>
      </c>
      <c r="E74" s="134"/>
      <c r="F74" s="24"/>
      <c r="G74" s="8"/>
      <c r="H74" s="24"/>
      <c r="I74" s="25"/>
      <c r="J74" s="7"/>
      <c r="K74" s="14"/>
      <c r="L74" s="8"/>
      <c r="M74" s="32"/>
      <c r="N74" s="24"/>
      <c r="O74" s="25"/>
      <c r="P74" s="24"/>
      <c r="Q74" s="8"/>
      <c r="R74" s="25"/>
      <c r="S74" s="24"/>
      <c r="T74" s="32"/>
      <c r="U74" s="111"/>
      <c r="V74" s="99"/>
      <c r="W74" s="99"/>
      <c r="X74" s="1"/>
      <c r="Y74" s="1"/>
      <c r="Z74" s="6"/>
      <c r="AA74" s="1"/>
      <c r="AB74" s="1"/>
    </row>
    <row r="75" spans="1:28" ht="15.75" thickBot="1" x14ac:dyDescent="0.3">
      <c r="A75" s="3"/>
      <c r="B75" s="96">
        <v>64</v>
      </c>
      <c r="C75" s="42" t="s">
        <v>9</v>
      </c>
      <c r="D75" s="38">
        <v>8</v>
      </c>
      <c r="E75" s="134"/>
      <c r="F75" s="24"/>
      <c r="G75" s="8"/>
      <c r="H75" s="24"/>
      <c r="I75" s="25"/>
      <c r="J75" s="7"/>
      <c r="K75" s="14"/>
      <c r="L75" s="8"/>
      <c r="M75" s="32"/>
      <c r="N75" s="24"/>
      <c r="O75" s="25"/>
      <c r="P75" s="24"/>
      <c r="Q75" s="8"/>
      <c r="R75" s="25"/>
      <c r="S75" s="24"/>
      <c r="T75" s="32"/>
      <c r="U75" s="111"/>
      <c r="V75" s="99"/>
      <c r="W75" s="99"/>
      <c r="X75" s="1"/>
      <c r="Y75" s="1"/>
      <c r="Z75" s="6"/>
      <c r="AA75" s="1"/>
      <c r="AB75" s="1"/>
    </row>
    <row r="76" spans="1:28" ht="15.75" thickTop="1" x14ac:dyDescent="0.25">
      <c r="A76" s="3"/>
      <c r="B76" s="94">
        <v>65</v>
      </c>
      <c r="C76" s="41" t="s">
        <v>3</v>
      </c>
      <c r="D76" s="36">
        <v>9</v>
      </c>
      <c r="E76" s="134"/>
      <c r="F76" s="24"/>
      <c r="G76" s="8"/>
      <c r="H76" s="24"/>
      <c r="I76" s="25"/>
      <c r="J76" s="7"/>
      <c r="K76" s="14"/>
      <c r="L76" s="8"/>
      <c r="M76" s="32"/>
      <c r="N76" s="24"/>
      <c r="O76" s="25"/>
      <c r="P76" s="24"/>
      <c r="Q76" s="8"/>
      <c r="R76" s="25"/>
      <c r="S76" s="24"/>
      <c r="T76" s="32"/>
      <c r="U76" s="111"/>
      <c r="V76" s="99"/>
      <c r="W76" s="99"/>
      <c r="X76" s="1"/>
      <c r="Y76" s="1"/>
      <c r="Z76" s="6"/>
      <c r="AA76" s="1"/>
      <c r="AB76" s="1"/>
    </row>
    <row r="77" spans="1:28" x14ac:dyDescent="0.25">
      <c r="A77" s="3"/>
      <c r="B77" s="95">
        <v>66</v>
      </c>
      <c r="C77" s="41" t="s">
        <v>4</v>
      </c>
      <c r="D77" s="37">
        <v>9</v>
      </c>
      <c r="E77" s="134"/>
      <c r="F77" s="24"/>
      <c r="G77" s="8"/>
      <c r="H77" s="24"/>
      <c r="I77" s="25"/>
      <c r="J77" s="7"/>
      <c r="K77" s="14"/>
      <c r="L77" s="8"/>
      <c r="M77" s="32"/>
      <c r="N77" s="24"/>
      <c r="O77" s="25"/>
      <c r="P77" s="24"/>
      <c r="Q77" s="8"/>
      <c r="R77" s="25"/>
      <c r="S77" s="24"/>
      <c r="T77" s="32"/>
      <c r="U77" s="111"/>
      <c r="V77" s="99"/>
      <c r="W77" s="99"/>
      <c r="X77" s="1"/>
      <c r="Y77" s="1"/>
      <c r="Z77" s="6"/>
      <c r="AA77" s="1"/>
      <c r="AB77" s="1"/>
    </row>
    <row r="78" spans="1:28" x14ac:dyDescent="0.25">
      <c r="A78" s="3"/>
      <c r="B78" s="95">
        <v>67</v>
      </c>
      <c r="C78" s="41" t="s">
        <v>5</v>
      </c>
      <c r="D78" s="37">
        <v>9</v>
      </c>
      <c r="E78" s="134"/>
      <c r="F78" s="24"/>
      <c r="G78" s="8"/>
      <c r="H78" s="24"/>
      <c r="I78" s="25"/>
      <c r="J78" s="7"/>
      <c r="K78" s="14"/>
      <c r="L78" s="8"/>
      <c r="M78" s="32"/>
      <c r="N78" s="24"/>
      <c r="O78" s="25"/>
      <c r="P78" s="24"/>
      <c r="Q78" s="8"/>
      <c r="R78" s="25"/>
      <c r="S78" s="24"/>
      <c r="T78" s="32"/>
      <c r="U78" s="111"/>
      <c r="V78" s="99"/>
      <c r="W78" s="99"/>
      <c r="X78" s="1"/>
      <c r="Y78" s="1"/>
      <c r="Z78" s="6"/>
      <c r="AA78" s="1"/>
      <c r="AB78" s="1"/>
    </row>
    <row r="79" spans="1:28" x14ac:dyDescent="0.25">
      <c r="A79" s="3"/>
      <c r="B79" s="95">
        <v>68</v>
      </c>
      <c r="C79" s="41" t="s">
        <v>6</v>
      </c>
      <c r="D79" s="37">
        <v>9</v>
      </c>
      <c r="E79" s="134"/>
      <c r="F79" s="24"/>
      <c r="G79" s="8"/>
      <c r="H79" s="24"/>
      <c r="I79" s="25"/>
      <c r="J79" s="7"/>
      <c r="K79" s="14"/>
      <c r="L79" s="8"/>
      <c r="M79" s="32"/>
      <c r="N79" s="24"/>
      <c r="O79" s="25"/>
      <c r="P79" s="24"/>
      <c r="Q79" s="8"/>
      <c r="R79" s="25"/>
      <c r="S79" s="24"/>
      <c r="T79" s="32"/>
      <c r="U79" s="111"/>
      <c r="V79" s="99"/>
      <c r="W79" s="99"/>
      <c r="X79" s="1"/>
      <c r="Y79" s="1"/>
      <c r="Z79" s="6"/>
      <c r="AA79" s="1"/>
      <c r="AB79" s="1"/>
    </row>
    <row r="80" spans="1:28" x14ac:dyDescent="0.25">
      <c r="A80" s="3"/>
      <c r="B80" s="95">
        <v>69</v>
      </c>
      <c r="C80" s="41" t="s">
        <v>112</v>
      </c>
      <c r="D80" s="37">
        <v>9</v>
      </c>
      <c r="E80" s="134"/>
      <c r="F80" s="24"/>
      <c r="G80" s="8"/>
      <c r="H80" s="24"/>
      <c r="I80" s="25"/>
      <c r="J80" s="7"/>
      <c r="K80" s="14"/>
      <c r="L80" s="8"/>
      <c r="M80" s="32"/>
      <c r="N80" s="24"/>
      <c r="O80" s="25"/>
      <c r="P80" s="24"/>
      <c r="Q80" s="8"/>
      <c r="R80" s="25"/>
      <c r="S80" s="24"/>
      <c r="T80" s="32"/>
      <c r="U80" s="111"/>
      <c r="V80" s="99"/>
      <c r="W80" s="99"/>
      <c r="X80" s="1"/>
      <c r="Y80" s="1"/>
      <c r="Z80" s="6"/>
      <c r="AA80" s="1"/>
      <c r="AB80" s="1"/>
    </row>
    <row r="81" spans="1:28" x14ac:dyDescent="0.25">
      <c r="A81" s="3"/>
      <c r="B81" s="95">
        <v>70</v>
      </c>
      <c r="C81" s="41" t="s">
        <v>7</v>
      </c>
      <c r="D81" s="37">
        <v>9</v>
      </c>
      <c r="E81" s="134"/>
      <c r="F81" s="24"/>
      <c r="G81" s="8"/>
      <c r="H81" s="24"/>
      <c r="I81" s="25"/>
      <c r="J81" s="7"/>
      <c r="K81" s="14"/>
      <c r="L81" s="8"/>
      <c r="M81" s="32"/>
      <c r="N81" s="24"/>
      <c r="O81" s="25"/>
      <c r="P81" s="24"/>
      <c r="Q81" s="8"/>
      <c r="R81" s="25"/>
      <c r="S81" s="24"/>
      <c r="T81" s="32"/>
      <c r="U81" s="111"/>
      <c r="V81" s="99"/>
      <c r="W81" s="99"/>
      <c r="X81" s="1"/>
      <c r="Y81" s="1"/>
      <c r="Z81" s="6"/>
      <c r="AA81" s="1"/>
      <c r="AB81" s="1"/>
    </row>
    <row r="82" spans="1:28" x14ac:dyDescent="0.25">
      <c r="A82" s="3"/>
      <c r="B82" s="95">
        <v>71</v>
      </c>
      <c r="C82" s="41" t="s">
        <v>8</v>
      </c>
      <c r="D82" s="37">
        <v>9</v>
      </c>
      <c r="E82" s="134"/>
      <c r="F82" s="24"/>
      <c r="G82" s="8"/>
      <c r="H82" s="24"/>
      <c r="I82" s="25"/>
      <c r="J82" s="7"/>
      <c r="K82" s="14"/>
      <c r="L82" s="8"/>
      <c r="M82" s="32"/>
      <c r="N82" s="24"/>
      <c r="O82" s="25"/>
      <c r="P82" s="24"/>
      <c r="Q82" s="8"/>
      <c r="R82" s="25"/>
      <c r="S82" s="24"/>
      <c r="T82" s="32"/>
      <c r="U82" s="111"/>
      <c r="V82" s="99"/>
      <c r="W82" s="99"/>
      <c r="X82" s="1"/>
      <c r="Y82" s="1"/>
      <c r="Z82" s="6"/>
      <c r="AA82" s="1"/>
      <c r="AB82" s="1"/>
    </row>
    <row r="83" spans="1:28" ht="15.75" thickBot="1" x14ac:dyDescent="0.3">
      <c r="A83" s="3"/>
      <c r="B83" s="96">
        <v>72</v>
      </c>
      <c r="C83" s="42" t="s">
        <v>9</v>
      </c>
      <c r="D83" s="38">
        <v>9</v>
      </c>
      <c r="E83" s="134"/>
      <c r="F83" s="24"/>
      <c r="G83" s="8"/>
      <c r="H83" s="24"/>
      <c r="I83" s="25"/>
      <c r="J83" s="7"/>
      <c r="K83" s="14"/>
      <c r="L83" s="8"/>
      <c r="M83" s="32"/>
      <c r="N83" s="24"/>
      <c r="O83" s="25"/>
      <c r="P83" s="24"/>
      <c r="Q83" s="8"/>
      <c r="R83" s="25"/>
      <c r="S83" s="24"/>
      <c r="T83" s="32"/>
      <c r="U83" s="111"/>
      <c r="V83" s="99"/>
      <c r="W83" s="99"/>
      <c r="X83" s="1"/>
      <c r="Y83" s="1"/>
      <c r="Z83" s="6"/>
      <c r="AA83" s="1"/>
      <c r="AB83" s="1"/>
    </row>
    <row r="84" spans="1:28" ht="15.75" thickTop="1" x14ac:dyDescent="0.25">
      <c r="A84" s="3"/>
      <c r="B84" s="94">
        <v>73</v>
      </c>
      <c r="C84" s="41" t="s">
        <v>3</v>
      </c>
      <c r="D84" s="36">
        <v>10</v>
      </c>
      <c r="E84" s="133"/>
      <c r="F84" s="22"/>
      <c r="G84" s="17"/>
      <c r="H84" s="22"/>
      <c r="I84" s="23"/>
      <c r="J84" s="16"/>
      <c r="K84" s="18"/>
      <c r="L84" s="17"/>
      <c r="M84" s="31"/>
      <c r="N84" s="22"/>
      <c r="O84" s="23"/>
      <c r="P84" s="22"/>
      <c r="Q84" s="17"/>
      <c r="R84" s="23"/>
      <c r="S84" s="22"/>
      <c r="T84" s="31"/>
      <c r="U84" s="111"/>
      <c r="V84" s="99"/>
      <c r="W84" s="99"/>
      <c r="X84" s="1"/>
      <c r="Y84" s="1"/>
      <c r="Z84" s="6"/>
      <c r="AA84" s="1"/>
      <c r="AB84" s="1"/>
    </row>
    <row r="85" spans="1:28" x14ac:dyDescent="0.25">
      <c r="A85" s="3"/>
      <c r="B85" s="95">
        <v>74</v>
      </c>
      <c r="C85" s="41" t="s">
        <v>4</v>
      </c>
      <c r="D85" s="36">
        <v>10</v>
      </c>
      <c r="E85" s="134"/>
      <c r="F85" s="22"/>
      <c r="G85" s="17"/>
      <c r="H85" s="22"/>
      <c r="I85" s="23"/>
      <c r="J85" s="7"/>
      <c r="K85" s="14"/>
      <c r="L85" s="8"/>
      <c r="M85" s="32"/>
      <c r="N85" s="24"/>
      <c r="O85" s="25"/>
      <c r="P85" s="24"/>
      <c r="Q85" s="8"/>
      <c r="R85" s="25"/>
      <c r="S85" s="24"/>
      <c r="T85" s="32"/>
      <c r="U85" s="111"/>
      <c r="V85" s="99"/>
      <c r="W85" s="99"/>
      <c r="X85" s="1"/>
      <c r="Y85" s="1"/>
      <c r="Z85" s="6"/>
      <c r="AA85" s="1"/>
      <c r="AB85" s="1"/>
    </row>
    <row r="86" spans="1:28" x14ac:dyDescent="0.25">
      <c r="A86" s="3"/>
      <c r="B86" s="95">
        <v>75</v>
      </c>
      <c r="C86" s="41" t="s">
        <v>5</v>
      </c>
      <c r="D86" s="36">
        <v>10</v>
      </c>
      <c r="E86" s="134"/>
      <c r="F86" s="22"/>
      <c r="G86" s="17"/>
      <c r="H86" s="22"/>
      <c r="I86" s="23"/>
      <c r="J86" s="7"/>
      <c r="K86" s="14"/>
      <c r="L86" s="8"/>
      <c r="M86" s="32"/>
      <c r="N86" s="24"/>
      <c r="O86" s="25"/>
      <c r="P86" s="24"/>
      <c r="Q86" s="8"/>
      <c r="R86" s="25"/>
      <c r="S86" s="24"/>
      <c r="T86" s="32"/>
      <c r="U86" s="111"/>
      <c r="V86" s="99"/>
      <c r="W86" s="99"/>
      <c r="X86" s="1"/>
      <c r="Y86" s="1"/>
      <c r="Z86" s="6"/>
      <c r="AA86" s="1"/>
      <c r="AB86" s="1"/>
    </row>
    <row r="87" spans="1:28" x14ac:dyDescent="0.25">
      <c r="A87" s="3"/>
      <c r="B87" s="95">
        <v>76</v>
      </c>
      <c r="C87" s="41" t="s">
        <v>6</v>
      </c>
      <c r="D87" s="36">
        <v>10</v>
      </c>
      <c r="E87" s="134"/>
      <c r="F87" s="22"/>
      <c r="G87" s="17"/>
      <c r="H87" s="22"/>
      <c r="I87" s="23"/>
      <c r="J87" s="7"/>
      <c r="K87" s="14"/>
      <c r="L87" s="8"/>
      <c r="M87" s="32"/>
      <c r="N87" s="24"/>
      <c r="O87" s="25"/>
      <c r="P87" s="24"/>
      <c r="Q87" s="8"/>
      <c r="R87" s="25"/>
      <c r="S87" s="24"/>
      <c r="T87" s="32"/>
      <c r="U87" s="111"/>
      <c r="V87" s="99"/>
      <c r="W87" s="99"/>
      <c r="X87" s="1"/>
      <c r="Y87" s="1"/>
      <c r="Z87" s="6"/>
      <c r="AA87" s="1"/>
      <c r="AB87" s="1"/>
    </row>
    <row r="88" spans="1:28" x14ac:dyDescent="0.25">
      <c r="A88" s="3"/>
      <c r="B88" s="95">
        <v>77</v>
      </c>
      <c r="C88" s="41" t="s">
        <v>112</v>
      </c>
      <c r="D88" s="36">
        <v>10</v>
      </c>
      <c r="E88" s="134"/>
      <c r="F88" s="22"/>
      <c r="G88" s="17"/>
      <c r="H88" s="22"/>
      <c r="I88" s="23"/>
      <c r="J88" s="7"/>
      <c r="K88" s="14"/>
      <c r="L88" s="8"/>
      <c r="M88" s="32"/>
      <c r="N88" s="24"/>
      <c r="O88" s="25"/>
      <c r="P88" s="24"/>
      <c r="Q88" s="8"/>
      <c r="R88" s="25"/>
      <c r="S88" s="24"/>
      <c r="T88" s="32"/>
      <c r="U88" s="111"/>
      <c r="V88" s="99"/>
      <c r="W88" s="99"/>
      <c r="X88" s="1"/>
      <c r="Y88" s="1"/>
      <c r="Z88" s="6"/>
      <c r="AA88" s="1"/>
      <c r="AB88" s="1"/>
    </row>
    <row r="89" spans="1:28" x14ac:dyDescent="0.25">
      <c r="A89" s="3"/>
      <c r="B89" s="95">
        <v>78</v>
      </c>
      <c r="C89" s="41" t="s">
        <v>7</v>
      </c>
      <c r="D89" s="36">
        <v>10</v>
      </c>
      <c r="E89" s="134"/>
      <c r="F89" s="22"/>
      <c r="G89" s="8"/>
      <c r="H89" s="24"/>
      <c r="I89" s="25"/>
      <c r="J89" s="7"/>
      <c r="K89" s="14"/>
      <c r="L89" s="8"/>
      <c r="M89" s="32"/>
      <c r="N89" s="24"/>
      <c r="O89" s="25"/>
      <c r="P89" s="24"/>
      <c r="Q89" s="8"/>
      <c r="R89" s="25"/>
      <c r="S89" s="24"/>
      <c r="T89" s="32"/>
      <c r="U89" s="111"/>
      <c r="V89" s="99"/>
      <c r="W89" s="99"/>
      <c r="X89" s="1"/>
      <c r="Y89" s="1"/>
      <c r="Z89" s="6"/>
      <c r="AA89" s="1"/>
      <c r="AB89" s="1"/>
    </row>
    <row r="90" spans="1:28" x14ac:dyDescent="0.25">
      <c r="A90" s="3"/>
      <c r="B90" s="95">
        <v>79</v>
      </c>
      <c r="C90" s="41" t="s">
        <v>8</v>
      </c>
      <c r="D90" s="36">
        <v>10</v>
      </c>
      <c r="E90" s="134"/>
      <c r="F90" s="24"/>
      <c r="G90" s="8"/>
      <c r="H90" s="24"/>
      <c r="I90" s="25"/>
      <c r="J90" s="7"/>
      <c r="K90" s="14"/>
      <c r="L90" s="8"/>
      <c r="M90" s="32"/>
      <c r="N90" s="24"/>
      <c r="O90" s="25"/>
      <c r="P90" s="24"/>
      <c r="Q90" s="8"/>
      <c r="R90" s="25"/>
      <c r="S90" s="24"/>
      <c r="T90" s="32"/>
      <c r="U90" s="111"/>
      <c r="V90" s="99"/>
      <c r="W90" s="99"/>
      <c r="X90" s="1"/>
      <c r="Y90" s="1"/>
      <c r="Z90" s="6"/>
      <c r="AA90" s="1"/>
      <c r="AB90" s="1"/>
    </row>
    <row r="91" spans="1:28" ht="15.75" thickBot="1" x14ac:dyDescent="0.3">
      <c r="A91" s="3"/>
      <c r="B91" s="96">
        <v>80</v>
      </c>
      <c r="C91" s="42" t="s">
        <v>9</v>
      </c>
      <c r="D91" s="38">
        <v>10</v>
      </c>
      <c r="E91" s="135"/>
      <c r="F91" s="24"/>
      <c r="G91" s="8"/>
      <c r="H91" s="24"/>
      <c r="I91" s="25"/>
      <c r="J91" s="7"/>
      <c r="K91" s="14"/>
      <c r="L91" s="8"/>
      <c r="M91" s="32"/>
      <c r="N91" s="24"/>
      <c r="O91" s="25"/>
      <c r="P91" s="24"/>
      <c r="Q91" s="8"/>
      <c r="R91" s="25"/>
      <c r="S91" s="24"/>
      <c r="T91" s="32"/>
      <c r="U91" s="111"/>
      <c r="V91" s="99"/>
      <c r="W91" s="99"/>
      <c r="X91" s="1"/>
      <c r="Y91" s="1"/>
      <c r="Z91" s="6"/>
      <c r="AA91" s="1"/>
      <c r="AB91" s="1"/>
    </row>
    <row r="92" spans="1:28" ht="15.75" thickTop="1" x14ac:dyDescent="0.25">
      <c r="A92" s="3"/>
      <c r="B92" s="94">
        <v>81</v>
      </c>
      <c r="C92" s="41" t="s">
        <v>3</v>
      </c>
      <c r="D92" s="36">
        <v>11</v>
      </c>
      <c r="E92" s="133"/>
      <c r="F92" s="22"/>
      <c r="G92" s="17"/>
      <c r="H92" s="22"/>
      <c r="I92" s="23"/>
      <c r="J92" s="16"/>
      <c r="K92" s="18"/>
      <c r="L92" s="17"/>
      <c r="M92" s="31"/>
      <c r="N92" s="22"/>
      <c r="O92" s="23"/>
      <c r="P92" s="22"/>
      <c r="Q92" s="17"/>
      <c r="R92" s="23"/>
      <c r="S92" s="22"/>
      <c r="T92" s="31"/>
      <c r="U92" s="111"/>
      <c r="V92" s="99"/>
      <c r="W92" s="99"/>
      <c r="X92" s="1"/>
      <c r="Y92" s="1"/>
      <c r="Z92" s="6"/>
      <c r="AA92" s="1"/>
      <c r="AB92" s="1"/>
    </row>
    <row r="93" spans="1:28" x14ac:dyDescent="0.25">
      <c r="A93" s="3"/>
      <c r="B93" s="95">
        <v>82</v>
      </c>
      <c r="C93" s="41" t="s">
        <v>4</v>
      </c>
      <c r="D93" s="36">
        <v>11</v>
      </c>
      <c r="E93" s="134"/>
      <c r="F93" s="24"/>
      <c r="G93" s="8"/>
      <c r="H93" s="24"/>
      <c r="I93" s="25"/>
      <c r="J93" s="7"/>
      <c r="K93" s="14"/>
      <c r="L93" s="8"/>
      <c r="M93" s="32"/>
      <c r="N93" s="24"/>
      <c r="O93" s="25"/>
      <c r="P93" s="24"/>
      <c r="Q93" s="8"/>
      <c r="R93" s="25"/>
      <c r="S93" s="24"/>
      <c r="T93" s="32"/>
      <c r="U93" s="111"/>
      <c r="V93" s="99"/>
      <c r="W93" s="99"/>
      <c r="X93" s="1"/>
      <c r="Y93" s="1"/>
      <c r="Z93" s="6"/>
      <c r="AA93" s="1"/>
      <c r="AB93" s="1"/>
    </row>
    <row r="94" spans="1:28" x14ac:dyDescent="0.25">
      <c r="A94" s="3"/>
      <c r="B94" s="95">
        <v>83</v>
      </c>
      <c r="C94" s="41" t="s">
        <v>5</v>
      </c>
      <c r="D94" s="36">
        <v>11</v>
      </c>
      <c r="E94" s="134"/>
      <c r="F94" s="24"/>
      <c r="G94" s="8"/>
      <c r="H94" s="24"/>
      <c r="I94" s="25"/>
      <c r="J94" s="7"/>
      <c r="K94" s="14"/>
      <c r="L94" s="8"/>
      <c r="M94" s="32"/>
      <c r="N94" s="24"/>
      <c r="O94" s="25"/>
      <c r="P94" s="24"/>
      <c r="Q94" s="8"/>
      <c r="R94" s="25"/>
      <c r="S94" s="24"/>
      <c r="T94" s="32"/>
      <c r="U94" s="111"/>
      <c r="V94" s="99"/>
      <c r="W94" s="99"/>
      <c r="X94" s="1"/>
      <c r="Y94" s="1"/>
      <c r="Z94" s="6"/>
      <c r="AA94" s="1"/>
      <c r="AB94" s="1"/>
    </row>
    <row r="95" spans="1:28" x14ac:dyDescent="0.25">
      <c r="A95" s="3"/>
      <c r="B95" s="95">
        <v>84</v>
      </c>
      <c r="C95" s="41" t="s">
        <v>6</v>
      </c>
      <c r="D95" s="36">
        <v>11</v>
      </c>
      <c r="E95" s="134"/>
      <c r="F95" s="24"/>
      <c r="G95" s="8"/>
      <c r="H95" s="24"/>
      <c r="I95" s="25"/>
      <c r="J95" s="7"/>
      <c r="K95" s="14"/>
      <c r="L95" s="8"/>
      <c r="M95" s="32"/>
      <c r="N95" s="24"/>
      <c r="O95" s="25"/>
      <c r="P95" s="24"/>
      <c r="Q95" s="8"/>
      <c r="R95" s="25"/>
      <c r="S95" s="24"/>
      <c r="T95" s="32"/>
      <c r="U95" s="111"/>
      <c r="V95" s="99"/>
      <c r="W95" s="99"/>
      <c r="X95" s="1"/>
      <c r="Y95" s="1"/>
      <c r="Z95" s="6"/>
      <c r="AA95" s="1"/>
      <c r="AB95" s="1"/>
    </row>
    <row r="96" spans="1:28" x14ac:dyDescent="0.25">
      <c r="A96" s="3"/>
      <c r="B96" s="95">
        <v>85</v>
      </c>
      <c r="C96" s="41" t="s">
        <v>112</v>
      </c>
      <c r="D96" s="36">
        <v>11</v>
      </c>
      <c r="E96" s="134"/>
      <c r="F96" s="24"/>
      <c r="G96" s="8"/>
      <c r="H96" s="24"/>
      <c r="I96" s="25"/>
      <c r="J96" s="7"/>
      <c r="K96" s="14"/>
      <c r="L96" s="8"/>
      <c r="M96" s="32"/>
      <c r="N96" s="24"/>
      <c r="O96" s="25"/>
      <c r="P96" s="24"/>
      <c r="Q96" s="8"/>
      <c r="R96" s="25"/>
      <c r="S96" s="24"/>
      <c r="T96" s="32"/>
      <c r="U96" s="111"/>
      <c r="V96" s="99"/>
      <c r="W96" s="99"/>
      <c r="X96" s="1"/>
      <c r="Y96" s="1"/>
      <c r="Z96" s="6"/>
      <c r="AA96" s="1"/>
      <c r="AB96" s="1"/>
    </row>
    <row r="97" spans="1:28" x14ac:dyDescent="0.25">
      <c r="A97" s="3"/>
      <c r="B97" s="95">
        <v>86</v>
      </c>
      <c r="C97" s="41" t="s">
        <v>7</v>
      </c>
      <c r="D97" s="36">
        <v>11</v>
      </c>
      <c r="E97" s="134"/>
      <c r="F97" s="24"/>
      <c r="G97" s="8"/>
      <c r="H97" s="24"/>
      <c r="I97" s="25"/>
      <c r="J97" s="7"/>
      <c r="K97" s="14"/>
      <c r="L97" s="8"/>
      <c r="M97" s="32"/>
      <c r="N97" s="24"/>
      <c r="O97" s="25"/>
      <c r="P97" s="24"/>
      <c r="Q97" s="8"/>
      <c r="R97" s="25"/>
      <c r="S97" s="24"/>
      <c r="T97" s="32"/>
      <c r="U97" s="111"/>
      <c r="V97" s="99"/>
      <c r="W97" s="99"/>
      <c r="X97" s="1"/>
      <c r="Y97" s="1"/>
      <c r="Z97" s="6"/>
      <c r="AA97" s="1"/>
      <c r="AB97" s="1"/>
    </row>
    <row r="98" spans="1:28" x14ac:dyDescent="0.25">
      <c r="A98" s="3"/>
      <c r="B98" s="95">
        <v>87</v>
      </c>
      <c r="C98" s="41" t="s">
        <v>8</v>
      </c>
      <c r="D98" s="36">
        <v>11</v>
      </c>
      <c r="E98" s="134"/>
      <c r="F98" s="24"/>
      <c r="G98" s="8"/>
      <c r="H98" s="24"/>
      <c r="I98" s="25"/>
      <c r="J98" s="7"/>
      <c r="K98" s="14"/>
      <c r="L98" s="8"/>
      <c r="M98" s="32"/>
      <c r="N98" s="24"/>
      <c r="O98" s="25"/>
      <c r="P98" s="24"/>
      <c r="Q98" s="8"/>
      <c r="R98" s="25"/>
      <c r="S98" s="24"/>
      <c r="T98" s="32"/>
      <c r="U98" s="111"/>
      <c r="V98" s="99"/>
      <c r="W98" s="99"/>
      <c r="X98" s="1"/>
      <c r="Y98" s="1"/>
      <c r="Z98" s="6"/>
      <c r="AA98" s="1"/>
      <c r="AB98" s="1"/>
    </row>
    <row r="99" spans="1:28" ht="15.75" thickBot="1" x14ac:dyDescent="0.3">
      <c r="A99" s="3"/>
      <c r="B99" s="96">
        <v>88</v>
      </c>
      <c r="C99" s="42" t="s">
        <v>9</v>
      </c>
      <c r="D99" s="38">
        <v>11</v>
      </c>
      <c r="E99" s="134"/>
      <c r="F99" s="24"/>
      <c r="G99" s="8"/>
      <c r="H99" s="24"/>
      <c r="I99" s="25"/>
      <c r="J99" s="7"/>
      <c r="K99" s="14"/>
      <c r="L99" s="8"/>
      <c r="M99" s="32"/>
      <c r="N99" s="24"/>
      <c r="O99" s="25"/>
      <c r="P99" s="24"/>
      <c r="Q99" s="8"/>
      <c r="R99" s="25"/>
      <c r="S99" s="24"/>
      <c r="T99" s="32"/>
      <c r="U99" s="111"/>
      <c r="V99" s="99"/>
      <c r="W99" s="99"/>
      <c r="X99" s="1"/>
      <c r="Y99" s="1"/>
      <c r="Z99" s="6"/>
      <c r="AA99" s="1"/>
      <c r="AB99" s="1"/>
    </row>
    <row r="100" spans="1:28" ht="15.75" thickTop="1" x14ac:dyDescent="0.25">
      <c r="A100" s="3"/>
      <c r="B100" s="94">
        <v>89</v>
      </c>
      <c r="C100" s="41" t="s">
        <v>3</v>
      </c>
      <c r="D100" s="36">
        <v>12</v>
      </c>
      <c r="E100" s="134"/>
      <c r="F100" s="24"/>
      <c r="G100" s="8"/>
      <c r="H100" s="24"/>
      <c r="I100" s="25"/>
      <c r="J100" s="7"/>
      <c r="K100" s="14"/>
      <c r="L100" s="8"/>
      <c r="M100" s="32"/>
      <c r="N100" s="24"/>
      <c r="O100" s="25"/>
      <c r="P100" s="24"/>
      <c r="Q100" s="8"/>
      <c r="R100" s="25"/>
      <c r="S100" s="24"/>
      <c r="T100" s="32"/>
      <c r="U100" s="111"/>
      <c r="V100" s="99"/>
      <c r="W100" s="99"/>
      <c r="X100" s="1"/>
      <c r="Y100" s="1"/>
      <c r="Z100" s="6"/>
      <c r="AA100" s="1"/>
      <c r="AB100" s="1"/>
    </row>
    <row r="101" spans="1:28" x14ac:dyDescent="0.25">
      <c r="A101" s="3"/>
      <c r="B101" s="95">
        <v>90</v>
      </c>
      <c r="C101" s="41" t="s">
        <v>4</v>
      </c>
      <c r="D101" s="36">
        <v>12</v>
      </c>
      <c r="E101" s="134"/>
      <c r="F101" s="24"/>
      <c r="G101" s="8"/>
      <c r="H101" s="24"/>
      <c r="I101" s="25"/>
      <c r="J101" s="7"/>
      <c r="K101" s="14"/>
      <c r="L101" s="8"/>
      <c r="M101" s="32"/>
      <c r="N101" s="24"/>
      <c r="O101" s="25"/>
      <c r="P101" s="24"/>
      <c r="Q101" s="8"/>
      <c r="R101" s="25"/>
      <c r="S101" s="24"/>
      <c r="T101" s="32"/>
      <c r="U101" s="111"/>
      <c r="V101" s="99"/>
      <c r="W101" s="99"/>
      <c r="X101" s="1"/>
      <c r="Y101" s="1"/>
      <c r="Z101" s="6"/>
      <c r="AA101" s="1"/>
      <c r="AB101" s="1"/>
    </row>
    <row r="102" spans="1:28" x14ac:dyDescent="0.25">
      <c r="A102" s="3"/>
      <c r="B102" s="95">
        <v>91</v>
      </c>
      <c r="C102" s="41" t="s">
        <v>5</v>
      </c>
      <c r="D102" s="36">
        <v>12</v>
      </c>
      <c r="E102" s="134"/>
      <c r="F102" s="24"/>
      <c r="G102" s="8"/>
      <c r="H102" s="24"/>
      <c r="I102" s="25"/>
      <c r="J102" s="7"/>
      <c r="K102" s="14"/>
      <c r="L102" s="8"/>
      <c r="M102" s="32"/>
      <c r="N102" s="24"/>
      <c r="O102" s="25"/>
      <c r="P102" s="24"/>
      <c r="Q102" s="8"/>
      <c r="R102" s="25"/>
      <c r="S102" s="24"/>
      <c r="T102" s="32"/>
      <c r="U102" s="111"/>
      <c r="V102" s="99"/>
      <c r="W102" s="99"/>
      <c r="X102" s="1"/>
      <c r="Y102" s="1"/>
      <c r="Z102" s="6"/>
      <c r="AA102" s="1"/>
      <c r="AB102" s="1"/>
    </row>
    <row r="103" spans="1:28" x14ac:dyDescent="0.25">
      <c r="A103" s="3"/>
      <c r="B103" s="95">
        <v>92</v>
      </c>
      <c r="C103" s="41" t="s">
        <v>6</v>
      </c>
      <c r="D103" s="36">
        <v>12</v>
      </c>
      <c r="E103" s="134"/>
      <c r="F103" s="24"/>
      <c r="G103" s="8"/>
      <c r="H103" s="24"/>
      <c r="I103" s="25"/>
      <c r="J103" s="7"/>
      <c r="K103" s="14"/>
      <c r="L103" s="8"/>
      <c r="M103" s="32"/>
      <c r="N103" s="24"/>
      <c r="O103" s="25"/>
      <c r="P103" s="24"/>
      <c r="Q103" s="8"/>
      <c r="R103" s="25"/>
      <c r="S103" s="24"/>
      <c r="T103" s="32"/>
      <c r="U103" s="111"/>
      <c r="V103" s="99"/>
      <c r="W103" s="99"/>
      <c r="X103" s="1"/>
      <c r="Y103" s="1"/>
      <c r="Z103" s="6"/>
      <c r="AA103" s="1"/>
      <c r="AB103" s="1"/>
    </row>
    <row r="104" spans="1:28" x14ac:dyDescent="0.25">
      <c r="A104" s="3"/>
      <c r="B104" s="95">
        <v>93</v>
      </c>
      <c r="C104" s="41" t="s">
        <v>112</v>
      </c>
      <c r="D104" s="36">
        <v>12</v>
      </c>
      <c r="E104" s="134"/>
      <c r="F104" s="24"/>
      <c r="G104" s="8"/>
      <c r="H104" s="24"/>
      <c r="I104" s="25"/>
      <c r="J104" s="7"/>
      <c r="K104" s="14"/>
      <c r="L104" s="8"/>
      <c r="M104" s="32"/>
      <c r="N104" s="24"/>
      <c r="O104" s="25"/>
      <c r="P104" s="24"/>
      <c r="Q104" s="8"/>
      <c r="R104" s="25"/>
      <c r="S104" s="24"/>
      <c r="T104" s="32"/>
      <c r="U104" s="111"/>
      <c r="V104" s="99"/>
      <c r="W104" s="99"/>
      <c r="X104" s="1"/>
      <c r="Y104" s="1"/>
      <c r="Z104" s="6"/>
      <c r="AA104" s="1"/>
      <c r="AB104" s="1"/>
    </row>
    <row r="105" spans="1:28" x14ac:dyDescent="0.25">
      <c r="A105" s="3"/>
      <c r="B105" s="95">
        <v>94</v>
      </c>
      <c r="C105" s="41" t="s">
        <v>7</v>
      </c>
      <c r="D105" s="36">
        <v>12</v>
      </c>
      <c r="E105" s="134"/>
      <c r="F105" s="24"/>
      <c r="G105" s="8"/>
      <c r="H105" s="24"/>
      <c r="I105" s="25"/>
      <c r="J105" s="7"/>
      <c r="K105" s="14"/>
      <c r="L105" s="8"/>
      <c r="M105" s="32"/>
      <c r="N105" s="24"/>
      <c r="O105" s="25"/>
      <c r="P105" s="24"/>
      <c r="Q105" s="8"/>
      <c r="R105" s="25"/>
      <c r="S105" s="24"/>
      <c r="T105" s="32"/>
      <c r="U105" s="111"/>
      <c r="V105" s="99"/>
      <c r="W105" s="99"/>
      <c r="X105" s="1"/>
      <c r="Y105" s="1"/>
      <c r="Z105" s="6"/>
      <c r="AA105" s="1"/>
      <c r="AB105" s="1"/>
    </row>
    <row r="106" spans="1:28" x14ac:dyDescent="0.25">
      <c r="A106" s="3"/>
      <c r="B106" s="95">
        <v>95</v>
      </c>
      <c r="C106" s="41" t="s">
        <v>8</v>
      </c>
      <c r="D106" s="36">
        <v>12</v>
      </c>
      <c r="E106" s="134"/>
      <c r="F106" s="24"/>
      <c r="G106" s="8"/>
      <c r="H106" s="24"/>
      <c r="I106" s="25"/>
      <c r="J106" s="7"/>
      <c r="K106" s="14"/>
      <c r="L106" s="8"/>
      <c r="M106" s="32"/>
      <c r="N106" s="24"/>
      <c r="O106" s="25"/>
      <c r="P106" s="24"/>
      <c r="Q106" s="8"/>
      <c r="R106" s="25"/>
      <c r="S106" s="24"/>
      <c r="T106" s="32"/>
      <c r="U106" s="111"/>
      <c r="V106" s="99"/>
      <c r="W106" s="99"/>
      <c r="X106" s="1"/>
      <c r="Y106" s="1"/>
      <c r="Z106" s="6"/>
      <c r="AA106" s="1"/>
      <c r="AB106" s="1"/>
    </row>
    <row r="107" spans="1:28" ht="15.75" thickBot="1" x14ac:dyDescent="0.3">
      <c r="A107" s="3"/>
      <c r="B107" s="97">
        <v>96</v>
      </c>
      <c r="C107" s="46" t="s">
        <v>9</v>
      </c>
      <c r="D107" s="47">
        <v>12</v>
      </c>
      <c r="E107" s="136"/>
      <c r="F107" s="26"/>
      <c r="G107" s="27"/>
      <c r="H107" s="26"/>
      <c r="I107" s="28"/>
      <c r="J107" s="48"/>
      <c r="K107" s="49"/>
      <c r="L107" s="27"/>
      <c r="M107" s="50"/>
      <c r="N107" s="26"/>
      <c r="O107" s="28"/>
      <c r="P107" s="26"/>
      <c r="Q107" s="27"/>
      <c r="R107" s="28"/>
      <c r="S107" s="26"/>
      <c r="T107" s="50"/>
      <c r="U107" s="111"/>
      <c r="V107" s="99"/>
      <c r="W107" s="99"/>
      <c r="X107" s="1"/>
      <c r="Y107" s="1"/>
      <c r="Z107" s="6"/>
      <c r="AA107" s="1"/>
      <c r="AB107" s="1"/>
    </row>
    <row r="108" spans="1:28" x14ac:dyDescent="0.25">
      <c r="A108" s="3"/>
      <c r="B108" s="1"/>
      <c r="C108" s="34"/>
      <c r="D108" s="10"/>
      <c r="E108" s="137"/>
      <c r="F108" s="1"/>
      <c r="G108" s="1"/>
      <c r="H108" s="1"/>
      <c r="I108" s="1"/>
      <c r="J108" s="1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3"/>
      <c r="V108" s="1"/>
      <c r="W108" s="1"/>
      <c r="X108" s="1"/>
      <c r="Y108" s="1"/>
      <c r="Z108" s="6"/>
      <c r="AA108" s="1"/>
      <c r="AB108" s="1"/>
    </row>
    <row r="109" spans="1:28" x14ac:dyDescent="0.25">
      <c r="A109" s="3"/>
      <c r="B109" s="1"/>
      <c r="C109" s="34"/>
      <c r="D109" s="10"/>
      <c r="E109" s="1"/>
      <c r="F109" s="1"/>
      <c r="G109" s="1"/>
      <c r="H109" s="1"/>
      <c r="I109" s="1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3"/>
      <c r="V109" s="1"/>
      <c r="W109" s="1"/>
      <c r="X109" s="1"/>
      <c r="Y109" s="1"/>
      <c r="Z109" s="6"/>
      <c r="AA109" s="1"/>
      <c r="AB109" s="1"/>
    </row>
    <row r="110" spans="1:28" x14ac:dyDescent="0.25">
      <c r="A110" s="1"/>
      <c r="B110" s="1"/>
      <c r="C110" s="34"/>
      <c r="D110" s="10"/>
      <c r="E110" s="1"/>
      <c r="F110" s="1"/>
      <c r="G110" s="1"/>
      <c r="H110" s="1"/>
      <c r="I110" s="1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3"/>
      <c r="V110" s="1"/>
      <c r="W110" s="1"/>
      <c r="X110" s="1"/>
      <c r="Y110" s="1"/>
      <c r="Z110" s="6"/>
      <c r="AA110" s="1"/>
      <c r="AB110" s="1"/>
    </row>
  </sheetData>
  <mergeCells count="49">
    <mergeCell ref="U30:W31"/>
    <mergeCell ref="U32:W33"/>
    <mergeCell ref="U35:V35"/>
    <mergeCell ref="U36:W36"/>
    <mergeCell ref="V24:W24"/>
    <mergeCell ref="V27:W27"/>
    <mergeCell ref="B7:B10"/>
    <mergeCell ref="C10:D10"/>
    <mergeCell ref="C8:E9"/>
    <mergeCell ref="H8:I9"/>
    <mergeCell ref="N8:O9"/>
    <mergeCell ref="F8:G9"/>
    <mergeCell ref="L3:N3"/>
    <mergeCell ref="C6:I6"/>
    <mergeCell ref="U21:W23"/>
    <mergeCell ref="V14:W14"/>
    <mergeCell ref="V17:W17"/>
    <mergeCell ref="V12:W13"/>
    <mergeCell ref="P8:R8"/>
    <mergeCell ref="S9:S10"/>
    <mergeCell ref="R9:R10"/>
    <mergeCell ref="G4:K4"/>
    <mergeCell ref="G5:K5"/>
    <mergeCell ref="N7:O7"/>
    <mergeCell ref="J9:J10"/>
    <mergeCell ref="K9:K10"/>
    <mergeCell ref="L5:N6"/>
    <mergeCell ref="L4:N4"/>
    <mergeCell ref="Y1:Y2"/>
    <mergeCell ref="Z8:AD9"/>
    <mergeCell ref="AJ3:AJ7"/>
    <mergeCell ref="AE8:AI9"/>
    <mergeCell ref="Z1:AK1"/>
    <mergeCell ref="E2:P2"/>
    <mergeCell ref="O5:Q5"/>
    <mergeCell ref="T9:T10"/>
    <mergeCell ref="U8:W10"/>
    <mergeCell ref="U7:W7"/>
    <mergeCell ref="C7:E7"/>
    <mergeCell ref="L9:L10"/>
    <mergeCell ref="M9:M10"/>
    <mergeCell ref="P9:P10"/>
    <mergeCell ref="Q9:Q10"/>
    <mergeCell ref="B3:F3"/>
    <mergeCell ref="B4:F4"/>
    <mergeCell ref="B5:F5"/>
    <mergeCell ref="O3:Q3"/>
    <mergeCell ref="O4:Q4"/>
    <mergeCell ref="G3:K3"/>
  </mergeCells>
  <phoneticPr fontId="5" type="noConversion"/>
  <printOptions horizontalCentered="1"/>
  <pageMargins left="0.08" right="0.05" top="0.49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25CB-BBFA-4AA4-89E2-650B7D2C4C07}">
  <sheetPr>
    <tabColor rgb="FFFFC000"/>
  </sheetPr>
  <dimension ref="B1:H34"/>
  <sheetViews>
    <sheetView showGridLines="0" topLeftCell="A25" workbookViewId="0">
      <selection activeCell="D27" sqref="D27"/>
    </sheetView>
  </sheetViews>
  <sheetFormatPr defaultRowHeight="15" x14ac:dyDescent="0.25"/>
  <cols>
    <col min="1" max="1" width="2.140625" customWidth="1"/>
    <col min="2" max="2" width="1.42578125" customWidth="1"/>
    <col min="3" max="3" width="4.7109375" style="139" customWidth="1"/>
    <col min="4" max="4" width="136" customWidth="1"/>
    <col min="5" max="5" width="1.42578125" customWidth="1"/>
  </cols>
  <sheetData>
    <row r="1" spans="2:8" ht="6.75" customHeight="1" thickBot="1" x14ac:dyDescent="0.3"/>
    <row r="2" spans="2:8" ht="24" customHeight="1" thickBot="1" x14ac:dyDescent="0.3">
      <c r="B2" s="140"/>
      <c r="C2" s="265" t="s">
        <v>64</v>
      </c>
      <c r="D2" s="266"/>
      <c r="E2" s="141"/>
    </row>
    <row r="3" spans="2:8" s="146" customFormat="1" ht="21" customHeight="1" x14ac:dyDescent="0.25">
      <c r="B3" s="142"/>
      <c r="C3" s="143" t="s">
        <v>65</v>
      </c>
      <c r="D3" s="144" t="s">
        <v>66</v>
      </c>
      <c r="E3" s="145"/>
    </row>
    <row r="4" spans="2:8" ht="20.25" customHeight="1" thickBot="1" x14ac:dyDescent="0.3">
      <c r="B4" s="147"/>
      <c r="C4" s="267" t="s">
        <v>67</v>
      </c>
      <c r="D4" s="268"/>
      <c r="E4" s="148"/>
    </row>
    <row r="5" spans="2:8" ht="63" customHeight="1" x14ac:dyDescent="0.25">
      <c r="B5" s="147"/>
      <c r="C5" s="149" t="s">
        <v>68</v>
      </c>
      <c r="D5" s="150" t="s">
        <v>97</v>
      </c>
      <c r="E5" s="148"/>
    </row>
    <row r="6" spans="2:8" s="137" customFormat="1" ht="26.25" customHeight="1" x14ac:dyDescent="0.25">
      <c r="B6" s="151"/>
      <c r="C6" s="152" t="s">
        <v>69</v>
      </c>
      <c r="D6" s="153" t="s">
        <v>70</v>
      </c>
      <c r="E6" s="154"/>
    </row>
    <row r="7" spans="2:8" ht="24" customHeight="1" thickBot="1" x14ac:dyDescent="0.3">
      <c r="B7" s="147"/>
      <c r="C7" s="267" t="s">
        <v>98</v>
      </c>
      <c r="D7" s="268"/>
      <c r="E7" s="148"/>
    </row>
    <row r="8" spans="2:8" s="137" customFormat="1" ht="35.25" customHeight="1" x14ac:dyDescent="0.25">
      <c r="B8" s="151"/>
      <c r="C8" s="149" t="s">
        <v>71</v>
      </c>
      <c r="D8" s="153" t="s">
        <v>72</v>
      </c>
      <c r="E8" s="154"/>
    </row>
    <row r="9" spans="2:8" s="137" customFormat="1" ht="33" customHeight="1" x14ac:dyDescent="0.25">
      <c r="B9" s="151"/>
      <c r="C9" s="149" t="s">
        <v>73</v>
      </c>
      <c r="D9" s="153" t="s">
        <v>74</v>
      </c>
      <c r="E9" s="154"/>
    </row>
    <row r="10" spans="2:8" s="137" customFormat="1" ht="24" customHeight="1" x14ac:dyDescent="0.25">
      <c r="B10" s="151"/>
      <c r="C10" s="152" t="s">
        <v>75</v>
      </c>
      <c r="D10" s="155" t="s">
        <v>76</v>
      </c>
      <c r="E10" s="154"/>
    </row>
    <row r="11" spans="2:8" s="137" customFormat="1" ht="24" customHeight="1" x14ac:dyDescent="0.25">
      <c r="B11" s="151"/>
      <c r="C11" s="156" t="s">
        <v>77</v>
      </c>
      <c r="D11" s="153" t="s">
        <v>78</v>
      </c>
      <c r="E11" s="154"/>
    </row>
    <row r="12" spans="2:8" s="137" customFormat="1" ht="36" customHeight="1" x14ac:dyDescent="0.25">
      <c r="B12" s="151"/>
      <c r="C12" s="157" t="s">
        <v>79</v>
      </c>
      <c r="D12" s="150" t="s">
        <v>80</v>
      </c>
      <c r="E12" s="154"/>
    </row>
    <row r="13" spans="2:8" s="137" customFormat="1" ht="66.75" customHeight="1" x14ac:dyDescent="0.25">
      <c r="B13" s="151"/>
      <c r="C13" s="157" t="s">
        <v>81</v>
      </c>
      <c r="D13" s="150" t="s">
        <v>99</v>
      </c>
      <c r="E13" s="154"/>
    </row>
    <row r="14" spans="2:8" ht="51" customHeight="1" x14ac:dyDescent="0.25">
      <c r="B14" s="147"/>
      <c r="C14" s="157" t="s">
        <v>82</v>
      </c>
      <c r="D14" s="150" t="s">
        <v>100</v>
      </c>
      <c r="E14" s="148"/>
      <c r="H14" s="158"/>
    </row>
    <row r="15" spans="2:8" ht="24" customHeight="1" thickBot="1" x14ac:dyDescent="0.3">
      <c r="B15" s="147"/>
      <c r="C15" s="267" t="s">
        <v>101</v>
      </c>
      <c r="D15" s="268"/>
      <c r="E15" s="148"/>
    </row>
    <row r="16" spans="2:8" ht="24" customHeight="1" x14ac:dyDescent="0.25">
      <c r="B16" s="147"/>
      <c r="C16" s="149" t="s">
        <v>83</v>
      </c>
      <c r="D16" s="159" t="s">
        <v>102</v>
      </c>
      <c r="E16" s="148"/>
    </row>
    <row r="17" spans="2:5" ht="45.75" customHeight="1" x14ac:dyDescent="0.25">
      <c r="B17" s="147"/>
      <c r="C17" s="160" t="s">
        <v>84</v>
      </c>
      <c r="D17" s="161" t="s">
        <v>103</v>
      </c>
      <c r="E17" s="148"/>
    </row>
    <row r="18" spans="2:5" ht="24" customHeight="1" thickBot="1" x14ac:dyDescent="0.3">
      <c r="B18" s="147"/>
      <c r="C18" s="267" t="s">
        <v>105</v>
      </c>
      <c r="D18" s="268"/>
      <c r="E18" s="148"/>
    </row>
    <row r="19" spans="2:5" s="137" customFormat="1" ht="24" customHeight="1" x14ac:dyDescent="0.25">
      <c r="B19" s="151"/>
      <c r="C19" s="162" t="s">
        <v>85</v>
      </c>
      <c r="D19" s="153" t="s">
        <v>104</v>
      </c>
      <c r="E19" s="154"/>
    </row>
    <row r="20" spans="2:5" s="137" customFormat="1" ht="39.75" customHeight="1" x14ac:dyDescent="0.25">
      <c r="B20" s="151"/>
      <c r="C20" s="149" t="s">
        <v>86</v>
      </c>
      <c r="D20" s="150" t="s">
        <v>87</v>
      </c>
      <c r="E20" s="154"/>
    </row>
    <row r="21" spans="2:5" ht="66.75" customHeight="1" x14ac:dyDescent="0.25">
      <c r="B21" s="147"/>
      <c r="C21" s="160" t="s">
        <v>88</v>
      </c>
      <c r="D21" s="150" t="s">
        <v>106</v>
      </c>
      <c r="E21" s="148"/>
    </row>
    <row r="22" spans="2:5" ht="36" customHeight="1" x14ac:dyDescent="0.25">
      <c r="B22" s="147"/>
      <c r="C22" s="157" t="s">
        <v>89</v>
      </c>
      <c r="D22" s="150" t="s">
        <v>107</v>
      </c>
      <c r="E22" s="148"/>
    </row>
    <row r="23" spans="2:5" s="137" customFormat="1" ht="21" customHeight="1" x14ac:dyDescent="0.25">
      <c r="B23" s="151"/>
      <c r="C23" s="157" t="s">
        <v>90</v>
      </c>
      <c r="D23" s="150" t="s">
        <v>91</v>
      </c>
      <c r="E23" s="154"/>
    </row>
    <row r="24" spans="2:5" s="137" customFormat="1" ht="54" customHeight="1" x14ac:dyDescent="0.25">
      <c r="B24" s="151"/>
      <c r="C24" s="157" t="s">
        <v>92</v>
      </c>
      <c r="D24" s="150" t="s">
        <v>108</v>
      </c>
      <c r="E24" s="154"/>
    </row>
    <row r="25" spans="2:5" s="137" customFormat="1" ht="52.5" customHeight="1" x14ac:dyDescent="0.25">
      <c r="B25" s="151"/>
      <c r="C25" s="163" t="s">
        <v>93</v>
      </c>
      <c r="D25" s="150" t="s">
        <v>111</v>
      </c>
      <c r="E25" s="154"/>
    </row>
    <row r="26" spans="2:5" s="137" customFormat="1" ht="21" customHeight="1" thickBot="1" x14ac:dyDescent="0.3">
      <c r="B26" s="151"/>
      <c r="C26" s="263" t="s">
        <v>94</v>
      </c>
      <c r="D26" s="264"/>
      <c r="E26" s="154"/>
    </row>
    <row r="27" spans="2:5" ht="66.75" customHeight="1" x14ac:dyDescent="0.25">
      <c r="B27" s="147"/>
      <c r="C27" s="164"/>
      <c r="D27" s="161" t="s">
        <v>110</v>
      </c>
      <c r="E27" s="148"/>
    </row>
    <row r="28" spans="2:5" ht="7.5" customHeight="1" thickBot="1" x14ac:dyDescent="0.3">
      <c r="B28" s="165"/>
      <c r="C28" s="166"/>
      <c r="D28" s="167" t="s">
        <v>95</v>
      </c>
      <c r="E28" s="168"/>
    </row>
    <row r="29" spans="2:5" ht="29.1" customHeight="1" x14ac:dyDescent="0.25">
      <c r="C29" s="169"/>
      <c r="D29" s="170"/>
    </row>
    <row r="30" spans="2:5" ht="30.75" customHeight="1" x14ac:dyDescent="0.25">
      <c r="C30" s="169"/>
      <c r="D30" s="170"/>
    </row>
    <row r="31" spans="2:5" ht="29.1" customHeight="1" x14ac:dyDescent="0.25"/>
    <row r="32" spans="2:5" ht="29.1" customHeight="1" x14ac:dyDescent="0.25"/>
    <row r="34" spans="4:8" s="139" customFormat="1" ht="15" customHeight="1" x14ac:dyDescent="0.25">
      <c r="D34"/>
      <c r="E34"/>
      <c r="F34"/>
      <c r="G34"/>
      <c r="H34"/>
    </row>
  </sheetData>
  <mergeCells count="6">
    <mergeCell ref="C26:D26"/>
    <mergeCell ref="C2:D2"/>
    <mergeCell ref="C4:D4"/>
    <mergeCell ref="C7:D7"/>
    <mergeCell ref="C15:D15"/>
    <mergeCell ref="C18:D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"/>
  <sheetViews>
    <sheetView showGridLines="0" zoomScale="70" zoomScaleNormal="70" workbookViewId="0">
      <selection activeCell="AA35" sqref="AA3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Study Work Order (SWO) </vt:lpstr>
      <vt:lpstr>INSTRUCTIONS</vt:lpstr>
      <vt:lpstr>Plotting Format Options</vt:lpstr>
      <vt:lpstr>'Study Work Order (SWO)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Jenn Snider</cp:lastModifiedBy>
  <cp:lastPrinted>2016-05-27T16:21:06Z</cp:lastPrinted>
  <dcterms:created xsi:type="dcterms:W3CDTF">2012-10-01T14:30:15Z</dcterms:created>
  <dcterms:modified xsi:type="dcterms:W3CDTF">2019-06-10T18:58:27Z</dcterms:modified>
</cp:coreProperties>
</file>